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D:\RA TINTL\Financijska izvješća\2023-godišnje\"/>
    </mc:Choice>
  </mc:AlternateContent>
  <xr:revisionPtr revIDLastSave="0" documentId="13_ncr:1_{14F30D9B-A835-4482-9147-BAB310A7268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H301" i="9"/>
  <c r="G301" i="9"/>
  <c r="F301" i="9"/>
  <c r="E301" i="9"/>
  <c r="B301" i="9" s="1"/>
  <c r="H300" i="9"/>
  <c r="G300" i="9"/>
  <c r="E300" i="9" s="1"/>
  <c r="F300" i="9"/>
  <c r="H299" i="9"/>
  <c r="G299" i="9"/>
  <c r="F299" i="9"/>
  <c r="H298" i="9"/>
  <c r="G298" i="9"/>
  <c r="F298" i="9"/>
  <c r="H297" i="9"/>
  <c r="G297" i="9"/>
  <c r="F297" i="9"/>
  <c r="H296" i="9"/>
  <c r="G296" i="9"/>
  <c r="F296" i="9"/>
  <c r="E296" i="9"/>
  <c r="H295" i="9"/>
  <c r="G295" i="9"/>
  <c r="E295" i="9" s="1"/>
  <c r="F295" i="9"/>
  <c r="H294" i="9"/>
  <c r="G294" i="9"/>
  <c r="F294" i="9"/>
  <c r="H293" i="9"/>
  <c r="G293" i="9"/>
  <c r="E293" i="9" s="1"/>
  <c r="B293" i="9" s="1"/>
  <c r="F293" i="9"/>
  <c r="H292" i="9"/>
  <c r="G292" i="9"/>
  <c r="F292" i="9"/>
  <c r="H291" i="9"/>
  <c r="G291" i="9"/>
  <c r="E291" i="9" s="1"/>
  <c r="B291" i="9" s="1"/>
  <c r="F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F282" i="9"/>
  <c r="H281" i="9"/>
  <c r="G281" i="9"/>
  <c r="F281" i="9"/>
  <c r="F280" i="9"/>
  <c r="F279" i="9"/>
  <c r="F278" i="9"/>
  <c r="F276" i="9"/>
  <c r="L275" i="9"/>
  <c r="F275" i="9" s="1"/>
  <c r="H275" i="9"/>
  <c r="F274" i="9"/>
  <c r="I273" i="9"/>
  <c r="H273" i="9"/>
  <c r="F273" i="9"/>
  <c r="E272" i="9"/>
  <c r="M271" i="9"/>
  <c r="F271" i="9" s="1"/>
  <c r="L271" i="9"/>
  <c r="E271" i="9"/>
  <c r="B271" i="9"/>
  <c r="M270" i="9"/>
  <c r="L270" i="9"/>
  <c r="F270" i="9"/>
  <c r="E270" i="9"/>
  <c r="B270" i="9" s="1"/>
  <c r="M269" i="9"/>
  <c r="L269" i="9"/>
  <c r="F269" i="9" s="1"/>
  <c r="B269" i="9" s="1"/>
  <c r="E269" i="9"/>
  <c r="M268" i="9"/>
  <c r="L268" i="9"/>
  <c r="E268" i="9"/>
  <c r="M267" i="9"/>
  <c r="F267" i="9" s="1"/>
  <c r="B267" i="9" s="1"/>
  <c r="L267" i="9"/>
  <c r="E267" i="9"/>
  <c r="M266" i="9"/>
  <c r="L266" i="9"/>
  <c r="F266" i="9"/>
  <c r="E266" i="9"/>
  <c r="B266" i="9" s="1"/>
  <c r="M265" i="9"/>
  <c r="L265" i="9"/>
  <c r="F265" i="9" s="1"/>
  <c r="B265" i="9" s="1"/>
  <c r="E265" i="9"/>
  <c r="M264" i="9"/>
  <c r="L264" i="9"/>
  <c r="E264" i="9"/>
  <c r="M263" i="9"/>
  <c r="F263" i="9" s="1"/>
  <c r="B263" i="9" s="1"/>
  <c r="L263" i="9"/>
  <c r="E263" i="9"/>
  <c r="M262" i="9"/>
  <c r="L262" i="9"/>
  <c r="F262" i="9"/>
  <c r="E262" i="9"/>
  <c r="B262" i="9" s="1"/>
  <c r="M261" i="9"/>
  <c r="L261" i="9"/>
  <c r="F261" i="9" s="1"/>
  <c r="B261" i="9" s="1"/>
  <c r="E261" i="9"/>
  <c r="M260" i="9"/>
  <c r="L260" i="9"/>
  <c r="E260" i="9"/>
  <c r="M259" i="9"/>
  <c r="L259" i="9"/>
  <c r="E259" i="9"/>
  <c r="M258" i="9"/>
  <c r="L258" i="9"/>
  <c r="F258" i="9"/>
  <c r="E258" i="9"/>
  <c r="B258" i="9" s="1"/>
  <c r="M257" i="9"/>
  <c r="L257" i="9"/>
  <c r="F257" i="9" s="1"/>
  <c r="B257" i="9" s="1"/>
  <c r="E257" i="9"/>
  <c r="M256" i="9"/>
  <c r="L256" i="9"/>
  <c r="E256" i="9"/>
  <c r="M255" i="9"/>
  <c r="L255" i="9"/>
  <c r="E255" i="9"/>
  <c r="M254" i="9"/>
  <c r="L254" i="9"/>
  <c r="F254" i="9"/>
  <c r="E254" i="9"/>
  <c r="B254" i="9" s="1"/>
  <c r="M253" i="9"/>
  <c r="L253" i="9"/>
  <c r="F253" i="9" s="1"/>
  <c r="E253" i="9"/>
  <c r="B253" i="9" s="1"/>
  <c r="M252" i="9"/>
  <c r="L252" i="9"/>
  <c r="E252" i="9"/>
  <c r="M251" i="9"/>
  <c r="L251" i="9"/>
  <c r="E251" i="9"/>
  <c r="M250" i="9"/>
  <c r="L250" i="9"/>
  <c r="F250" i="9"/>
  <c r="E250" i="9"/>
  <c r="B250" i="9" s="1"/>
  <c r="M249" i="9"/>
  <c r="L249" i="9"/>
  <c r="F249" i="9" s="1"/>
  <c r="B249" i="9" s="1"/>
  <c r="E249" i="9"/>
  <c r="M248" i="9"/>
  <c r="L248" i="9"/>
  <c r="E248" i="9"/>
  <c r="M247" i="9"/>
  <c r="L247" i="9"/>
  <c r="E247" i="9"/>
  <c r="M246" i="9"/>
  <c r="L246" i="9"/>
  <c r="F246" i="9"/>
  <c r="E246" i="9"/>
  <c r="B246" i="9" s="1"/>
  <c r="M245" i="9"/>
  <c r="L245" i="9"/>
  <c r="F245" i="9" s="1"/>
  <c r="E245" i="9"/>
  <c r="M244" i="9"/>
  <c r="L244" i="9"/>
  <c r="E244" i="9"/>
  <c r="M243" i="9"/>
  <c r="L243" i="9"/>
  <c r="E243" i="9"/>
  <c r="M242" i="9"/>
  <c r="L242" i="9"/>
  <c r="F242" i="9"/>
  <c r="E242" i="9"/>
  <c r="B242" i="9" s="1"/>
  <c r="M241" i="9"/>
  <c r="L241" i="9"/>
  <c r="F241" i="9" s="1"/>
  <c r="E241" i="9"/>
  <c r="B241" i="9" s="1"/>
  <c r="M240" i="9"/>
  <c r="L240" i="9"/>
  <c r="E240" i="9"/>
  <c r="M239" i="9"/>
  <c r="L239" i="9"/>
  <c r="E239" i="9"/>
  <c r="M238" i="9"/>
  <c r="L238" i="9"/>
  <c r="F238" i="9"/>
  <c r="E238" i="9"/>
  <c r="B238" i="9" s="1"/>
  <c r="M237" i="9"/>
  <c r="L237" i="9"/>
  <c r="F237" i="9" s="1"/>
  <c r="E237" i="9"/>
  <c r="B237" i="9" s="1"/>
  <c r="M236" i="9"/>
  <c r="L236" i="9"/>
  <c r="E236" i="9"/>
  <c r="M235" i="9"/>
  <c r="L235" i="9"/>
  <c r="E235" i="9"/>
  <c r="M234" i="9"/>
  <c r="L234" i="9"/>
  <c r="F234" i="9"/>
  <c r="E234" i="9"/>
  <c r="B234" i="9" s="1"/>
  <c r="M233" i="9"/>
  <c r="L233" i="9"/>
  <c r="F233" i="9" s="1"/>
  <c r="B233" i="9" s="1"/>
  <c r="E233" i="9"/>
  <c r="M232" i="9"/>
  <c r="L232" i="9"/>
  <c r="E232" i="9"/>
  <c r="M231" i="9"/>
  <c r="F231" i="9" s="1"/>
  <c r="B231" i="9" s="1"/>
  <c r="L231" i="9"/>
  <c r="E231" i="9"/>
  <c r="M230" i="9"/>
  <c r="L230" i="9"/>
  <c r="F230" i="9"/>
  <c r="E230" i="9"/>
  <c r="B230" i="9" s="1"/>
  <c r="M229" i="9"/>
  <c r="L229" i="9"/>
  <c r="F229" i="9" s="1"/>
  <c r="B229" i="9" s="1"/>
  <c r="E229" i="9"/>
  <c r="M228" i="9"/>
  <c r="L228" i="9"/>
  <c r="E228" i="9"/>
  <c r="M227" i="9"/>
  <c r="F227" i="9" s="1"/>
  <c r="B227" i="9" s="1"/>
  <c r="L227" i="9"/>
  <c r="E227" i="9"/>
  <c r="M226" i="9"/>
  <c r="L226" i="9"/>
  <c r="F226" i="9"/>
  <c r="E226" i="9"/>
  <c r="B226" i="9" s="1"/>
  <c r="M225" i="9"/>
  <c r="L225" i="9"/>
  <c r="F225" i="9" s="1"/>
  <c r="B225" i="9" s="1"/>
  <c r="E225" i="9"/>
  <c r="M224" i="9"/>
  <c r="L224" i="9"/>
  <c r="E224" i="9"/>
  <c r="M223" i="9"/>
  <c r="L223" i="9"/>
  <c r="E223" i="9"/>
  <c r="M222" i="9"/>
  <c r="F222" i="9" s="1"/>
  <c r="L222" i="9"/>
  <c r="E222" i="9"/>
  <c r="M221" i="9"/>
  <c r="L221" i="9"/>
  <c r="E221" i="9"/>
  <c r="M220" i="9"/>
  <c r="L220" i="9"/>
  <c r="E220" i="9"/>
  <c r="M219" i="9"/>
  <c r="L219" i="9"/>
  <c r="E219" i="9"/>
  <c r="M218" i="9"/>
  <c r="L218" i="9"/>
  <c r="E218" i="9"/>
  <c r="M217" i="9"/>
  <c r="L217" i="9"/>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G180" i="9"/>
  <c r="E180" i="9" s="1"/>
  <c r="B180" i="9" s="1"/>
  <c r="F180" i="9"/>
  <c r="F179" i="9"/>
  <c r="F178" i="9"/>
  <c r="F177" i="9"/>
  <c r="F176" i="9"/>
  <c r="F175" i="9"/>
  <c r="F174" i="9"/>
  <c r="F173" i="9"/>
  <c r="G172" i="9"/>
  <c r="E172" i="9" s="1"/>
  <c r="B172" i="9" s="1"/>
  <c r="F172" i="9"/>
  <c r="F171" i="9"/>
  <c r="F170" i="9"/>
  <c r="F169" i="9"/>
  <c r="F168" i="9"/>
  <c r="F167" i="9"/>
  <c r="F166" i="9"/>
  <c r="F165" i="9"/>
  <c r="F164" i="9"/>
  <c r="F163" i="9"/>
  <c r="F162" i="9"/>
  <c r="F161" i="9"/>
  <c r="H160" i="9"/>
  <c r="G160" i="9"/>
  <c r="E160" i="9" s="1"/>
  <c r="F160" i="9"/>
  <c r="H159" i="9"/>
  <c r="G159" i="9"/>
  <c r="E159" i="9" s="1"/>
  <c r="B159" i="9" s="1"/>
  <c r="F159" i="9"/>
  <c r="H158" i="9"/>
  <c r="E158" i="9" s="1"/>
  <c r="B158" i="9" s="1"/>
  <c r="G158" i="9"/>
  <c r="F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F144" i="9"/>
  <c r="G143" i="9"/>
  <c r="F143" i="9"/>
  <c r="H142" i="9"/>
  <c r="E142" i="9" s="1"/>
  <c r="B142" i="9" s="1"/>
  <c r="G142"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F128" i="9"/>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F123" i="9"/>
  <c r="B123" i="9"/>
  <c r="H122" i="9"/>
  <c r="G122" i="9"/>
  <c r="F122" i="9"/>
  <c r="E122" i="9"/>
  <c r="B122" i="9" s="1"/>
  <c r="H121" i="9"/>
  <c r="E121" i="9" s="1"/>
  <c r="B121" i="9" s="1"/>
  <c r="G121" i="9"/>
  <c r="F121" i="9"/>
  <c r="H120" i="9"/>
  <c r="G120" i="9"/>
  <c r="E120" i="9" s="1"/>
  <c r="B120" i="9" s="1"/>
  <c r="F120" i="9"/>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F115" i="9"/>
  <c r="B115" i="9"/>
  <c r="H114" i="9"/>
  <c r="G114" i="9"/>
  <c r="F114" i="9"/>
  <c r="E114" i="9"/>
  <c r="B114" i="9" s="1"/>
  <c r="H113" i="9"/>
  <c r="E113" i="9" s="1"/>
  <c r="B113" i="9" s="1"/>
  <c r="G113" i="9"/>
  <c r="F113" i="9"/>
  <c r="H112" i="9"/>
  <c r="G112" i="9"/>
  <c r="E112" i="9" s="1"/>
  <c r="B112" i="9" s="1"/>
  <c r="F112" i="9"/>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F107" i="9"/>
  <c r="B107" i="9"/>
  <c r="H106" i="9"/>
  <c r="G106" i="9"/>
  <c r="F106" i="9"/>
  <c r="E106" i="9"/>
  <c r="B106" i="9" s="1"/>
  <c r="H105" i="9"/>
  <c r="E105" i="9" s="1"/>
  <c r="B105" i="9" s="1"/>
  <c r="G105" i="9"/>
  <c r="F105" i="9"/>
  <c r="H104" i="9"/>
  <c r="G104" i="9"/>
  <c r="E104" i="9" s="1"/>
  <c r="B104" i="9" s="1"/>
  <c r="F104" i="9"/>
  <c r="H103" i="9"/>
  <c r="G103" i="9"/>
  <c r="E103" i="9" s="1"/>
  <c r="B103" i="9" s="1"/>
  <c r="F103" i="9"/>
  <c r="H102" i="9"/>
  <c r="G102" i="9"/>
  <c r="E102" i="9" s="1"/>
  <c r="B102" i="9" s="1"/>
  <c r="F102" i="9"/>
  <c r="H101" i="9"/>
  <c r="E101" i="9" s="1"/>
  <c r="B101" i="9" s="1"/>
  <c r="G101" i="9"/>
  <c r="F101" i="9"/>
  <c r="H100" i="9"/>
  <c r="G100" i="9"/>
  <c r="F100" i="9"/>
  <c r="E100" i="9"/>
  <c r="B100" i="9" s="1"/>
  <c r="H99" i="9"/>
  <c r="G99" i="9"/>
  <c r="E99" i="9" s="1"/>
  <c r="F99" i="9"/>
  <c r="B99" i="9"/>
  <c r="H98" i="9"/>
  <c r="G98" i="9"/>
  <c r="F98" i="9"/>
  <c r="E98" i="9"/>
  <c r="B98" i="9" s="1"/>
  <c r="H97" i="9"/>
  <c r="E97" i="9" s="1"/>
  <c r="B97" i="9" s="1"/>
  <c r="G97" i="9"/>
  <c r="F97" i="9"/>
  <c r="H96" i="9"/>
  <c r="G96" i="9"/>
  <c r="E96" i="9" s="1"/>
  <c r="B96" i="9" s="1"/>
  <c r="F96" i="9"/>
  <c r="H95" i="9"/>
  <c r="G95" i="9"/>
  <c r="E95" i="9" s="1"/>
  <c r="B95" i="9" s="1"/>
  <c r="F95" i="9"/>
  <c r="H94" i="9"/>
  <c r="G94" i="9"/>
  <c r="E94" i="9" s="1"/>
  <c r="B94" i="9" s="1"/>
  <c r="F94" i="9"/>
  <c r="H93" i="9"/>
  <c r="E93" i="9" s="1"/>
  <c r="B93" i="9" s="1"/>
  <c r="G93" i="9"/>
  <c r="F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E87" i="9" s="1"/>
  <c r="F87" i="9"/>
  <c r="H86" i="9"/>
  <c r="G86" i="9"/>
  <c r="E86" i="9" s="1"/>
  <c r="B86" i="9" s="1"/>
  <c r="F86" i="9"/>
  <c r="H85" i="9"/>
  <c r="E85" i="9" s="1"/>
  <c r="B85" i="9" s="1"/>
  <c r="G85" i="9"/>
  <c r="F85" i="9"/>
  <c r="H84" i="9"/>
  <c r="G84" i="9"/>
  <c r="F84" i="9"/>
  <c r="E84" i="9"/>
  <c r="B84" i="9" s="1"/>
  <c r="H83" i="9"/>
  <c r="G83" i="9"/>
  <c r="E83" i="9" s="1"/>
  <c r="F83" i="9"/>
  <c r="H82" i="9"/>
  <c r="G82" i="9"/>
  <c r="E82" i="9" s="1"/>
  <c r="B82" i="9" s="1"/>
  <c r="F82" i="9"/>
  <c r="H81" i="9"/>
  <c r="E81" i="9" s="1"/>
  <c r="B81" i="9" s="1"/>
  <c r="G81" i="9"/>
  <c r="F81" i="9"/>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E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G69" i="9"/>
  <c r="F69" i="9"/>
  <c r="B69" i="9"/>
  <c r="H68" i="9"/>
  <c r="G68" i="9"/>
  <c r="F68" i="9"/>
  <c r="E68" i="9"/>
  <c r="B68" i="9" s="1"/>
  <c r="H67" i="9"/>
  <c r="G67" i="9"/>
  <c r="E67" i="9" s="1"/>
  <c r="F67" i="9"/>
  <c r="H66" i="9"/>
  <c r="G66" i="9"/>
  <c r="E66" i="9" s="1"/>
  <c r="B66" i="9" s="1"/>
  <c r="F66" i="9"/>
  <c r="H65" i="9"/>
  <c r="E65" i="9" s="1"/>
  <c r="B65" i="9" s="1"/>
  <c r="G65" i="9"/>
  <c r="F65" i="9"/>
  <c r="H64" i="9"/>
  <c r="G64" i="9"/>
  <c r="F64" i="9"/>
  <c r="E64" i="9"/>
  <c r="B64" i="9" s="1"/>
  <c r="H63" i="9"/>
  <c r="G63" i="9"/>
  <c r="E63" i="9" s="1"/>
  <c r="F63" i="9"/>
  <c r="H62" i="9"/>
  <c r="G62" i="9"/>
  <c r="E62" i="9" s="1"/>
  <c r="B62" i="9" s="1"/>
  <c r="F62" i="9"/>
  <c r="H61" i="9"/>
  <c r="E61" i="9" s="1"/>
  <c r="B61" i="9" s="1"/>
  <c r="G61" i="9"/>
  <c r="F61" i="9"/>
  <c r="H60" i="9"/>
  <c r="G60" i="9"/>
  <c r="F60" i="9"/>
  <c r="E60" i="9"/>
  <c r="B60" i="9" s="1"/>
  <c r="H59" i="9"/>
  <c r="G59" i="9"/>
  <c r="E59" i="9" s="1"/>
  <c r="F59" i="9"/>
  <c r="H58" i="9"/>
  <c r="G58" i="9"/>
  <c r="E58" i="9" s="1"/>
  <c r="B58" i="9" s="1"/>
  <c r="F58" i="9"/>
  <c r="H57" i="9"/>
  <c r="E57" i="9" s="1"/>
  <c r="B57" i="9" s="1"/>
  <c r="G57" i="9"/>
  <c r="F57" i="9"/>
  <c r="H56" i="9"/>
  <c r="G56" i="9"/>
  <c r="F56" i="9"/>
  <c r="E56" i="9"/>
  <c r="B56" i="9" s="1"/>
  <c r="H55" i="9"/>
  <c r="G55" i="9"/>
  <c r="E55" i="9" s="1"/>
  <c r="F55" i="9"/>
  <c r="H54" i="9"/>
  <c r="G54" i="9"/>
  <c r="E54" i="9" s="1"/>
  <c r="B54" i="9" s="1"/>
  <c r="F54" i="9"/>
  <c r="H53" i="9"/>
  <c r="E53" i="9" s="1"/>
  <c r="B53" i="9" s="1"/>
  <c r="G53" i="9"/>
  <c r="F53" i="9"/>
  <c r="H52" i="9"/>
  <c r="G52" i="9"/>
  <c r="F52" i="9"/>
  <c r="E52" i="9"/>
  <c r="B52" i="9" s="1"/>
  <c r="H51" i="9"/>
  <c r="G51" i="9"/>
  <c r="E51" i="9" s="1"/>
  <c r="F51" i="9"/>
  <c r="H50" i="9"/>
  <c r="G50" i="9"/>
  <c r="E50" i="9" s="1"/>
  <c r="B50" i="9" s="1"/>
  <c r="F50" i="9"/>
  <c r="H49" i="9"/>
  <c r="E49" i="9" s="1"/>
  <c r="B49" i="9" s="1"/>
  <c r="G49" i="9"/>
  <c r="F49" i="9"/>
  <c r="H48" i="9"/>
  <c r="G48" i="9"/>
  <c r="F48" i="9"/>
  <c r="E48" i="9"/>
  <c r="B48" i="9" s="1"/>
  <c r="H47" i="9"/>
  <c r="G47" i="9"/>
  <c r="E47" i="9" s="1"/>
  <c r="F47" i="9"/>
  <c r="H46" i="9"/>
  <c r="G46" i="9"/>
  <c r="E46" i="9" s="1"/>
  <c r="B46" i="9" s="1"/>
  <c r="F46" i="9"/>
  <c r="H45" i="9"/>
  <c r="E45" i="9" s="1"/>
  <c r="B45" i="9" s="1"/>
  <c r="G45" i="9"/>
  <c r="F45" i="9"/>
  <c r="H44" i="9"/>
  <c r="E44" i="9" s="1"/>
  <c r="B44" i="9" s="1"/>
  <c r="G44" i="9"/>
  <c r="F44" i="9"/>
  <c r="H43" i="9"/>
  <c r="G43" i="9"/>
  <c r="E43" i="9" s="1"/>
  <c r="F43" i="9"/>
  <c r="H42" i="9"/>
  <c r="G42" i="9"/>
  <c r="E42" i="9" s="1"/>
  <c r="B42" i="9" s="1"/>
  <c r="F42" i="9"/>
  <c r="H41" i="9"/>
  <c r="E41" i="9" s="1"/>
  <c r="B41" i="9" s="1"/>
  <c r="G41" i="9"/>
  <c r="F41" i="9"/>
  <c r="H40" i="9"/>
  <c r="G40" i="9"/>
  <c r="F40" i="9"/>
  <c r="E40" i="9"/>
  <c r="B40" i="9" s="1"/>
  <c r="H39" i="9"/>
  <c r="G39" i="9"/>
  <c r="E39" i="9" s="1"/>
  <c r="B39" i="9" s="1"/>
  <c r="F39" i="9"/>
  <c r="H38" i="9"/>
  <c r="G38" i="9"/>
  <c r="E38" i="9" s="1"/>
  <c r="B38" i="9" s="1"/>
  <c r="F38" i="9"/>
  <c r="H37" i="9"/>
  <c r="E37" i="9" s="1"/>
  <c r="G37" i="9"/>
  <c r="F37" i="9"/>
  <c r="B37" i="9"/>
  <c r="H36" i="9"/>
  <c r="G36" i="9"/>
  <c r="F36" i="9"/>
  <c r="E36" i="9"/>
  <c r="B36" i="9" s="1"/>
  <c r="H35" i="9"/>
  <c r="G35" i="9"/>
  <c r="E35" i="9" s="1"/>
  <c r="F35" i="9"/>
  <c r="H34" i="9"/>
  <c r="G34" i="9"/>
  <c r="E34" i="9" s="1"/>
  <c r="B34" i="9" s="1"/>
  <c r="F34" i="9"/>
  <c r="H33" i="9"/>
  <c r="G33" i="9"/>
  <c r="F33" i="9"/>
  <c r="H32" i="9"/>
  <c r="G32" i="9"/>
  <c r="F32" i="9"/>
  <c r="H31" i="9"/>
  <c r="G31" i="9"/>
  <c r="E31" i="9" s="1"/>
  <c r="F31" i="9"/>
  <c r="H30" i="9"/>
  <c r="G30" i="9"/>
  <c r="E30" i="9" s="1"/>
  <c r="B30" i="9" s="1"/>
  <c r="F30" i="9"/>
  <c r="H29" i="9"/>
  <c r="E29" i="9" s="1"/>
  <c r="B29" i="9" s="1"/>
  <c r="G29" i="9"/>
  <c r="F29" i="9"/>
  <c r="H28" i="9"/>
  <c r="G28" i="9"/>
  <c r="F28" i="9"/>
  <c r="E28" i="9"/>
  <c r="B28" i="9" s="1"/>
  <c r="H27" i="9"/>
  <c r="G27" i="9"/>
  <c r="F27" i="9"/>
  <c r="H26" i="9"/>
  <c r="G26" i="9"/>
  <c r="E26" i="9" s="1"/>
  <c r="B26" i="9" s="1"/>
  <c r="F26" i="9"/>
  <c r="H25" i="9"/>
  <c r="E25" i="9" s="1"/>
  <c r="B25" i="9" s="1"/>
  <c r="G25" i="9"/>
  <c r="F25" i="9"/>
  <c r="H24" i="9"/>
  <c r="G24" i="9"/>
  <c r="F24" i="9"/>
  <c r="E24" i="9"/>
  <c r="B24" i="9" s="1"/>
  <c r="H23" i="9"/>
  <c r="G23" i="9"/>
  <c r="F23" i="9"/>
  <c r="H22" i="9"/>
  <c r="G22" i="9"/>
  <c r="E22" i="9" s="1"/>
  <c r="B22" i="9" s="1"/>
  <c r="F22" i="9"/>
  <c r="F21" i="9"/>
  <c r="F4" i="9"/>
  <c r="O3" i="9"/>
  <c r="G275" i="9" s="1"/>
  <c r="E275" i="9" s="1"/>
  <c r="B275" i="9" s="1"/>
  <c r="I3" i="9"/>
  <c r="H3" i="9"/>
  <c r="G3" i="9"/>
  <c r="D101" i="8"/>
  <c r="D95" i="8"/>
  <c r="D90" i="8"/>
  <c r="C1565" i="1" s="1"/>
  <c r="D85" i="8"/>
  <c r="D80" i="8"/>
  <c r="D75" i="8"/>
  <c r="D70" i="8"/>
  <c r="C1545" i="1" s="1"/>
  <c r="D65" i="8"/>
  <c r="D60" i="8"/>
  <c r="D55" i="8"/>
  <c r="D50" i="8"/>
  <c r="D49" i="8" s="1"/>
  <c r="D44" i="8"/>
  <c r="D43" i="8" s="1"/>
  <c r="I35" i="3" s="1"/>
  <c r="D36" i="8"/>
  <c r="D26" i="8"/>
  <c r="D24" i="8" s="1"/>
  <c r="D18" i="8"/>
  <c r="D8" i="8"/>
  <c r="D6" i="8" s="1"/>
  <c r="E44" i="7"/>
  <c r="D44" i="7"/>
  <c r="E39" i="7"/>
  <c r="D39" i="7"/>
  <c r="E38" i="7"/>
  <c r="E30" i="7"/>
  <c r="D30" i="7"/>
  <c r="D22" i="7" s="1"/>
  <c r="E23" i="7"/>
  <c r="E22" i="7" s="1"/>
  <c r="D23" i="7"/>
  <c r="E14" i="7"/>
  <c r="D14" i="7"/>
  <c r="E7" i="7"/>
  <c r="D7" i="7"/>
  <c r="D6" i="7" s="1"/>
  <c r="E6" i="7"/>
  <c r="E5" i="7" s="1"/>
  <c r="F140" i="6"/>
  <c r="F139" i="6"/>
  <c r="F138" i="6"/>
  <c r="F137" i="6"/>
  <c r="F136" i="6"/>
  <c r="F135" i="6"/>
  <c r="F134" i="6"/>
  <c r="F133" i="6"/>
  <c r="F132" i="6"/>
  <c r="F131" i="6"/>
  <c r="F130" i="6"/>
  <c r="E130" i="6"/>
  <c r="D130" i="6"/>
  <c r="D129" i="6" s="1"/>
  <c r="F129" i="6"/>
  <c r="E129" i="6"/>
  <c r="D1423" i="1" s="1"/>
  <c r="H1423" i="1" s="1"/>
  <c r="F128" i="6"/>
  <c r="F127" i="6"/>
  <c r="F126" i="6"/>
  <c r="F125" i="6"/>
  <c r="F124" i="6"/>
  <c r="F123" i="6"/>
  <c r="E122" i="6"/>
  <c r="D122" i="6"/>
  <c r="F121" i="6"/>
  <c r="F120" i="6"/>
  <c r="F119" i="6"/>
  <c r="F118" i="6"/>
  <c r="E118" i="6"/>
  <c r="D118" i="6"/>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E238" i="5" s="1"/>
  <c r="D239" i="5"/>
  <c r="D238"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F205" i="5"/>
  <c r="F204" i="5"/>
  <c r="F203" i="5"/>
  <c r="F202" i="5"/>
  <c r="F201" i="5"/>
  <c r="F200" i="5"/>
  <c r="F199" i="5"/>
  <c r="E198" i="5"/>
  <c r="D198" i="5"/>
  <c r="F198" i="5" s="1"/>
  <c r="F197" i="5"/>
  <c r="F196" i="5"/>
  <c r="F195" i="5"/>
  <c r="F194" i="5"/>
  <c r="F193" i="5"/>
  <c r="F192" i="5"/>
  <c r="E191" i="5"/>
  <c r="D191" i="5"/>
  <c r="F191" i="5" s="1"/>
  <c r="D190" i="5"/>
  <c r="F189" i="5"/>
  <c r="F188" i="5"/>
  <c r="F187" i="5"/>
  <c r="F186" i="5"/>
  <c r="F185" i="5"/>
  <c r="F184" i="5"/>
  <c r="F183" i="5"/>
  <c r="F182" i="5"/>
  <c r="F181" i="5"/>
  <c r="E180" i="5"/>
  <c r="D180" i="5"/>
  <c r="F180" i="5" s="1"/>
  <c r="F179" i="5"/>
  <c r="F178" i="5"/>
  <c r="E177"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6" i="5"/>
  <c r="D146" i="5"/>
  <c r="F145" i="5"/>
  <c r="F144" i="5"/>
  <c r="F143" i="5"/>
  <c r="E142" i="5"/>
  <c r="D142" i="5"/>
  <c r="F142" i="5" s="1"/>
  <c r="F141" i="5"/>
  <c r="F140" i="5"/>
  <c r="F139" i="5"/>
  <c r="F138" i="5"/>
  <c r="F137" i="5"/>
  <c r="F136" i="5"/>
  <c r="F135" i="5"/>
  <c r="E135" i="5"/>
  <c r="D135" i="5"/>
  <c r="D134"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D87" i="5"/>
  <c r="F86" i="5"/>
  <c r="F85" i="5"/>
  <c r="F84" i="5"/>
  <c r="F83" i="5"/>
  <c r="F82" i="5"/>
  <c r="F81" i="5"/>
  <c r="F80" i="5"/>
  <c r="F79" i="5"/>
  <c r="E79" i="5"/>
  <c r="D79" i="5"/>
  <c r="E78" i="5"/>
  <c r="D78" i="5"/>
  <c r="F77" i="5"/>
  <c r="F76" i="5"/>
  <c r="F75" i="5"/>
  <c r="F74" i="5"/>
  <c r="F73" i="5"/>
  <c r="F72" i="5"/>
  <c r="F71" i="5"/>
  <c r="E70" i="5"/>
  <c r="F70" i="5" s="1"/>
  <c r="D70" i="5"/>
  <c r="D69" i="5" s="1"/>
  <c r="E69" i="5"/>
  <c r="F67" i="5"/>
  <c r="F66" i="5"/>
  <c r="F65" i="5"/>
  <c r="F64" i="5"/>
  <c r="E63" i="5"/>
  <c r="D63" i="5"/>
  <c r="F62" i="5"/>
  <c r="F61" i="5"/>
  <c r="F60" i="5"/>
  <c r="F59" i="5"/>
  <c r="F58" i="5"/>
  <c r="F57"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D12" i="5" s="1"/>
  <c r="C990" i="1" s="1"/>
  <c r="F18" i="5"/>
  <c r="F17" i="5"/>
  <c r="F16" i="5"/>
  <c r="F15" i="5"/>
  <c r="F14" i="5"/>
  <c r="F13" i="5"/>
  <c r="E13" i="5"/>
  <c r="E12"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F632" i="4"/>
  <c r="E632" i="4"/>
  <c r="D632" i="4"/>
  <c r="F631" i="4"/>
  <c r="F630" i="4"/>
  <c r="E629" i="4"/>
  <c r="D629" i="4"/>
  <c r="F629" i="4" s="1"/>
  <c r="F628" i="4"/>
  <c r="F627" i="4"/>
  <c r="E626" i="4"/>
  <c r="E625" i="4" s="1"/>
  <c r="D626" i="4"/>
  <c r="F626" i="4" s="1"/>
  <c r="D625" i="4"/>
  <c r="F624" i="4"/>
  <c r="F623" i="4"/>
  <c r="F622" i="4"/>
  <c r="F621" i="4"/>
  <c r="F620" i="4"/>
  <c r="F619" i="4"/>
  <c r="F618" i="4"/>
  <c r="F617" i="4"/>
  <c r="E617" i="4"/>
  <c r="D617" i="4"/>
  <c r="F616" i="4"/>
  <c r="F615" i="4"/>
  <c r="F614" i="4"/>
  <c r="F613" i="4"/>
  <c r="E612" i="4"/>
  <c r="D612" i="4"/>
  <c r="F611" i="4"/>
  <c r="F610" i="4"/>
  <c r="F609" i="4"/>
  <c r="F608" i="4"/>
  <c r="F607" i="4"/>
  <c r="F606" i="4"/>
  <c r="F605" i="4"/>
  <c r="E605" i="4"/>
  <c r="D605" i="4"/>
  <c r="F604" i="4"/>
  <c r="F603" i="4"/>
  <c r="E603" i="4"/>
  <c r="D603" i="4"/>
  <c r="F602" i="4"/>
  <c r="F601" i="4"/>
  <c r="F600" i="4"/>
  <c r="E599" i="4"/>
  <c r="D599" i="4"/>
  <c r="F598" i="4"/>
  <c r="F597" i="4"/>
  <c r="F596" i="4"/>
  <c r="F595" i="4"/>
  <c r="F594" i="4"/>
  <c r="E594" i="4"/>
  <c r="D594" i="4"/>
  <c r="F592" i="4"/>
  <c r="F591" i="4"/>
  <c r="F590" i="4"/>
  <c r="E590" i="4"/>
  <c r="D590" i="4"/>
  <c r="F589" i="4"/>
  <c r="F588" i="4"/>
  <c r="E587" i="4"/>
  <c r="D587" i="4"/>
  <c r="F586" i="4"/>
  <c r="E585" i="4"/>
  <c r="D585" i="4"/>
  <c r="F585" i="4" s="1"/>
  <c r="F584" i="4"/>
  <c r="F583" i="4"/>
  <c r="F582" i="4"/>
  <c r="F581" i="4"/>
  <c r="E581" i="4"/>
  <c r="E580" i="4" s="1"/>
  <c r="D581" i="4"/>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F463" i="4"/>
  <c r="E463" i="4"/>
  <c r="D463" i="4"/>
  <c r="F462" i="4"/>
  <c r="F461" i="4"/>
  <c r="F460" i="4"/>
  <c r="E460" i="4"/>
  <c r="D460" i="4"/>
  <c r="D459" i="4" s="1"/>
  <c r="F459"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18" i="4"/>
  <c r="E418" i="4"/>
  <c r="D418" i="4"/>
  <c r="E417" i="4"/>
  <c r="D417" i="4"/>
  <c r="E416" i="4"/>
  <c r="D416" i="4"/>
  <c r="C411" i="1" s="1"/>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E263"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3" i="4"/>
  <c r="F222" i="4"/>
  <c r="F221" i="4"/>
  <c r="F220" i="4"/>
  <c r="F219" i="4"/>
  <c r="E219" i="4"/>
  <c r="D219" i="4"/>
  <c r="F218" i="4"/>
  <c r="F217" i="4"/>
  <c r="F216" i="4"/>
  <c r="E216" i="4"/>
  <c r="D216" i="4"/>
  <c r="D215" i="4" s="1"/>
  <c r="F215" i="4"/>
  <c r="E215" i="4"/>
  <c r="F214" i="4"/>
  <c r="F213" i="4"/>
  <c r="F212" i="4"/>
  <c r="F211" i="4"/>
  <c r="E210" i="4"/>
  <c r="E196"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D153" i="4"/>
  <c r="D152" i="4" s="1"/>
  <c r="C148" i="1" s="1"/>
  <c r="F150" i="4"/>
  <c r="F149" i="4"/>
  <c r="F148" i="4"/>
  <c r="F147" i="4"/>
  <c r="F146" i="4"/>
  <c r="F145" i="4"/>
  <c r="F144" i="4"/>
  <c r="F143" i="4"/>
  <c r="F142" i="4"/>
  <c r="F141" i="4"/>
  <c r="E140" i="4"/>
  <c r="E139" i="4" s="1"/>
  <c r="D140" i="4"/>
  <c r="F138" i="4"/>
  <c r="F137" i="4"/>
  <c r="F136" i="4"/>
  <c r="F135" i="4"/>
  <c r="E134" i="4"/>
  <c r="D130" i="1" s="1"/>
  <c r="D134" i="4"/>
  <c r="D133" i="4" s="1"/>
  <c r="C129" i="1" s="1"/>
  <c r="F132" i="4"/>
  <c r="F131" i="4"/>
  <c r="F130" i="4"/>
  <c r="F129" i="4"/>
  <c r="E128" i="4"/>
  <c r="D128" i="4"/>
  <c r="F128" i="4" s="1"/>
  <c r="F127" i="4"/>
  <c r="F126" i="4"/>
  <c r="E125" i="4"/>
  <c r="F125" i="4" s="1"/>
  <c r="D125" i="4"/>
  <c r="D124" i="4"/>
  <c r="C120" i="1" s="1"/>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I36" i="3"/>
  <c r="G36" i="3"/>
  <c r="B36" i="3"/>
  <c r="G35" i="3"/>
  <c r="B35" i="3"/>
  <c r="G34" i="3"/>
  <c r="B34" i="3"/>
  <c r="I33" i="3"/>
  <c r="G33" i="3"/>
  <c r="B33" i="3"/>
  <c r="I32" i="3"/>
  <c r="H32" i="3"/>
  <c r="G32" i="3"/>
  <c r="B32" i="3"/>
  <c r="I31" i="3"/>
  <c r="G31" i="3"/>
  <c r="B31" i="3"/>
  <c r="I30" i="3"/>
  <c r="G30" i="3"/>
  <c r="B30" i="3"/>
  <c r="I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G1578" i="1" s="1"/>
  <c r="H1577" i="1"/>
  <c r="G1577" i="1"/>
  <c r="C1577" i="1"/>
  <c r="C1576" i="1"/>
  <c r="C1575" i="1"/>
  <c r="H1575" i="1" s="1"/>
  <c r="C1574" i="1"/>
  <c r="H1573" i="1"/>
  <c r="G1573" i="1"/>
  <c r="C1573" i="1"/>
  <c r="H1572" i="1"/>
  <c r="C1572" i="1"/>
  <c r="G1572" i="1" s="1"/>
  <c r="C1571" i="1"/>
  <c r="H1570" i="1"/>
  <c r="C1570" i="1"/>
  <c r="G1570" i="1" s="1"/>
  <c r="H1569" i="1"/>
  <c r="G1569" i="1"/>
  <c r="C1569" i="1"/>
  <c r="C1568" i="1"/>
  <c r="C1567" i="1"/>
  <c r="H1567" i="1" s="1"/>
  <c r="C1566" i="1"/>
  <c r="H1565" i="1"/>
  <c r="G1565" i="1"/>
  <c r="H1564" i="1"/>
  <c r="G1564" i="1"/>
  <c r="C1564" i="1"/>
  <c r="C1563" i="1"/>
  <c r="H1563" i="1" s="1"/>
  <c r="H1562" i="1"/>
  <c r="C1562" i="1"/>
  <c r="G1562" i="1" s="1"/>
  <c r="H1561" i="1"/>
  <c r="G1561" i="1"/>
  <c r="C1561" i="1"/>
  <c r="C1560" i="1"/>
  <c r="H1560" i="1" s="1"/>
  <c r="G1559" i="1"/>
  <c r="C1559" i="1"/>
  <c r="H1559" i="1" s="1"/>
  <c r="C1558" i="1"/>
  <c r="G1558" i="1" s="1"/>
  <c r="H1557" i="1"/>
  <c r="G1557" i="1"/>
  <c r="C1557" i="1"/>
  <c r="H1556" i="1"/>
  <c r="G1556" i="1"/>
  <c r="C1556" i="1"/>
  <c r="C1555" i="1"/>
  <c r="H1555" i="1" s="1"/>
  <c r="H1554" i="1"/>
  <c r="C1554" i="1"/>
  <c r="G1554" i="1" s="1"/>
  <c r="H1553" i="1"/>
  <c r="G1553" i="1"/>
  <c r="C1553" i="1"/>
  <c r="C1552" i="1"/>
  <c r="H1552" i="1" s="1"/>
  <c r="G1551" i="1"/>
  <c r="C1551" i="1"/>
  <c r="H1551" i="1" s="1"/>
  <c r="C1550" i="1"/>
  <c r="G1550" i="1" s="1"/>
  <c r="H1549" i="1"/>
  <c r="G1549" i="1"/>
  <c r="C1549" i="1"/>
  <c r="H1548" i="1"/>
  <c r="G1548" i="1"/>
  <c r="C1548" i="1"/>
  <c r="C1547" i="1"/>
  <c r="H1547" i="1" s="1"/>
  <c r="H1546" i="1"/>
  <c r="C1546" i="1"/>
  <c r="G1546" i="1" s="1"/>
  <c r="H1545" i="1"/>
  <c r="G1545" i="1"/>
  <c r="H1544" i="1"/>
  <c r="G1544" i="1"/>
  <c r="C1544" i="1"/>
  <c r="C1543" i="1"/>
  <c r="C1542" i="1"/>
  <c r="H1542" i="1" s="1"/>
  <c r="H1541" i="1"/>
  <c r="G1541" i="1"/>
  <c r="C1541" i="1"/>
  <c r="H1540" i="1"/>
  <c r="G1540" i="1"/>
  <c r="C1540" i="1"/>
  <c r="C1539" i="1"/>
  <c r="C1538" i="1"/>
  <c r="H1538" i="1" s="1"/>
  <c r="H1537" i="1"/>
  <c r="C1537" i="1"/>
  <c r="G1537" i="1" s="1"/>
  <c r="H1536" i="1"/>
  <c r="G1536" i="1"/>
  <c r="C1536" i="1"/>
  <c r="C1535" i="1"/>
  <c r="C1534" i="1"/>
  <c r="H1534" i="1" s="1"/>
  <c r="H1533" i="1"/>
  <c r="C1533" i="1"/>
  <c r="G1533" i="1" s="1"/>
  <c r="H1532" i="1"/>
  <c r="G1532" i="1"/>
  <c r="C1532" i="1"/>
  <c r="C1531" i="1"/>
  <c r="C1530" i="1"/>
  <c r="H1530" i="1" s="1"/>
  <c r="H1529" i="1"/>
  <c r="G1529" i="1"/>
  <c r="C1529" i="1"/>
  <c r="H1528" i="1"/>
  <c r="G1528" i="1"/>
  <c r="C1528" i="1"/>
  <c r="C1527" i="1"/>
  <c r="C1526" i="1"/>
  <c r="H1526" i="1" s="1"/>
  <c r="H1525" i="1"/>
  <c r="C1525" i="1"/>
  <c r="G1525" i="1" s="1"/>
  <c r="H1524" i="1"/>
  <c r="G1524" i="1"/>
  <c r="C1524" i="1"/>
  <c r="C1523" i="1"/>
  <c r="C1522" i="1"/>
  <c r="H1522" i="1" s="1"/>
  <c r="H1521" i="1"/>
  <c r="G1521" i="1"/>
  <c r="C1521" i="1"/>
  <c r="H1520" i="1"/>
  <c r="G1520" i="1"/>
  <c r="C1520" i="1"/>
  <c r="C1519" i="1"/>
  <c r="C1518" i="1"/>
  <c r="H1518" i="1" s="1"/>
  <c r="H1516" i="1"/>
  <c r="G1516" i="1"/>
  <c r="C1516" i="1"/>
  <c r="C1515" i="1"/>
  <c r="C1514" i="1"/>
  <c r="H1514" i="1" s="1"/>
  <c r="H1513" i="1"/>
  <c r="C1513" i="1"/>
  <c r="G1513" i="1" s="1"/>
  <c r="H1512" i="1"/>
  <c r="G1512" i="1"/>
  <c r="C1512" i="1"/>
  <c r="C1511" i="1"/>
  <c r="C1510" i="1"/>
  <c r="H1510" i="1" s="1"/>
  <c r="H1509" i="1"/>
  <c r="C1509" i="1"/>
  <c r="G1509" i="1" s="1"/>
  <c r="H1508" i="1"/>
  <c r="G1508" i="1"/>
  <c r="C1508" i="1"/>
  <c r="C1507" i="1"/>
  <c r="C1506" i="1"/>
  <c r="H1506" i="1" s="1"/>
  <c r="H1505" i="1"/>
  <c r="C1505" i="1"/>
  <c r="G1505" i="1" s="1"/>
  <c r="C1504" i="1"/>
  <c r="G1504" i="1" s="1"/>
  <c r="C1503" i="1"/>
  <c r="C1502" i="1"/>
  <c r="H1502" i="1" s="1"/>
  <c r="C1501" i="1"/>
  <c r="G1501" i="1" s="1"/>
  <c r="H1500" i="1"/>
  <c r="G1500" i="1"/>
  <c r="C1500" i="1"/>
  <c r="C1499" i="1"/>
  <c r="C1498" i="1"/>
  <c r="H1498" i="1" s="1"/>
  <c r="H1497" i="1"/>
  <c r="C1497" i="1"/>
  <c r="G1497" i="1" s="1"/>
  <c r="H1496" i="1"/>
  <c r="G1496" i="1"/>
  <c r="C1496" i="1"/>
  <c r="C1495" i="1"/>
  <c r="C1494" i="1"/>
  <c r="H1494" i="1" s="1"/>
  <c r="H1493" i="1"/>
  <c r="C1493" i="1"/>
  <c r="G1493" i="1" s="1"/>
  <c r="H1492" i="1"/>
  <c r="G1492" i="1"/>
  <c r="C1492" i="1"/>
  <c r="C1491" i="1"/>
  <c r="C1490" i="1"/>
  <c r="H1490" i="1" s="1"/>
  <c r="H1489" i="1"/>
  <c r="C1489" i="1"/>
  <c r="G1489" i="1" s="1"/>
  <c r="H1488" i="1"/>
  <c r="G1488" i="1"/>
  <c r="C1488" i="1"/>
  <c r="C1487" i="1"/>
  <c r="C1486" i="1"/>
  <c r="H1486" i="1" s="1"/>
  <c r="C1485" i="1"/>
  <c r="G1485" i="1" s="1"/>
  <c r="C1484" i="1"/>
  <c r="G1484" i="1" s="1"/>
  <c r="C1483" i="1"/>
  <c r="C1482" i="1"/>
  <c r="H1482" i="1" s="1"/>
  <c r="H1480" i="1"/>
  <c r="G1480" i="1"/>
  <c r="C1480" i="1"/>
  <c r="H1479" i="1"/>
  <c r="D1479" i="1"/>
  <c r="C1479" i="1"/>
  <c r="G1479" i="1" s="1"/>
  <c r="D1478" i="1"/>
  <c r="G1478" i="1" s="1"/>
  <c r="C1478" i="1"/>
  <c r="H1477" i="1"/>
  <c r="D1477" i="1"/>
  <c r="C1477" i="1"/>
  <c r="G1477" i="1" s="1"/>
  <c r="I1477" i="1" s="1"/>
  <c r="J1476" i="1"/>
  <c r="D1476" i="1"/>
  <c r="G1476" i="1" s="1"/>
  <c r="C1476" i="1"/>
  <c r="H1476" i="1" s="1"/>
  <c r="D1475" i="1"/>
  <c r="G1475" i="1" s="1"/>
  <c r="C1475" i="1"/>
  <c r="H1474" i="1"/>
  <c r="D1474" i="1"/>
  <c r="C1474" i="1"/>
  <c r="G1474" i="1" s="1"/>
  <c r="I1474" i="1" s="1"/>
  <c r="J1473" i="1"/>
  <c r="D1473" i="1"/>
  <c r="G1473" i="1" s="1"/>
  <c r="C1473" i="1"/>
  <c r="H1473" i="1" s="1"/>
  <c r="H1472" i="1"/>
  <c r="D1472" i="1"/>
  <c r="C1472" i="1"/>
  <c r="G1472" i="1" s="1"/>
  <c r="D1471" i="1"/>
  <c r="C1471" i="1"/>
  <c r="D1470" i="1"/>
  <c r="D1469" i="1"/>
  <c r="H1468" i="1"/>
  <c r="D1468" i="1"/>
  <c r="C1468" i="1"/>
  <c r="G1468" i="1" s="1"/>
  <c r="D1467" i="1"/>
  <c r="G1467" i="1" s="1"/>
  <c r="C1467" i="1"/>
  <c r="H1466" i="1"/>
  <c r="D1466" i="1"/>
  <c r="C1466" i="1"/>
  <c r="G1466" i="1" s="1"/>
  <c r="I1466" i="1" s="1"/>
  <c r="J1465" i="1"/>
  <c r="D1465" i="1"/>
  <c r="C1465" i="1"/>
  <c r="H1464" i="1"/>
  <c r="D1464" i="1"/>
  <c r="C1464" i="1"/>
  <c r="G1464" i="1" s="1"/>
  <c r="D1463" i="1"/>
  <c r="G1463" i="1" s="1"/>
  <c r="C1463" i="1"/>
  <c r="H1462" i="1"/>
  <c r="D1462" i="1"/>
  <c r="C1462" i="1"/>
  <c r="G1462" i="1" s="1"/>
  <c r="I1462" i="1" s="1"/>
  <c r="H1461" i="1"/>
  <c r="D1461" i="1"/>
  <c r="C1461" i="1"/>
  <c r="G1461" i="1" s="1"/>
  <c r="J1460" i="1"/>
  <c r="D1460" i="1"/>
  <c r="G1460" i="1" s="1"/>
  <c r="C1460" i="1"/>
  <c r="H1459" i="1"/>
  <c r="D1459" i="1"/>
  <c r="C1459" i="1"/>
  <c r="G1459" i="1" s="1"/>
  <c r="D1458" i="1"/>
  <c r="C1458" i="1"/>
  <c r="H1457" i="1"/>
  <c r="D1457" i="1"/>
  <c r="C1457" i="1"/>
  <c r="G1457" i="1" s="1"/>
  <c r="I1457" i="1" s="1"/>
  <c r="J1456" i="1"/>
  <c r="D1456" i="1"/>
  <c r="C1456" i="1"/>
  <c r="H1455" i="1"/>
  <c r="D1455" i="1"/>
  <c r="C1455" i="1"/>
  <c r="G1455" i="1" s="1"/>
  <c r="H1454" i="1"/>
  <c r="D1454" i="1"/>
  <c r="C1454" i="1"/>
  <c r="G1454" i="1" s="1"/>
  <c r="D1453" i="1"/>
  <c r="D1452" i="1"/>
  <c r="G1452" i="1" s="1"/>
  <c r="C1452" i="1"/>
  <c r="H1451" i="1"/>
  <c r="D1451" i="1"/>
  <c r="C1451" i="1"/>
  <c r="G1451" i="1" s="1"/>
  <c r="I1451" i="1" s="1"/>
  <c r="J1450" i="1"/>
  <c r="D1450" i="1"/>
  <c r="G1450" i="1" s="1"/>
  <c r="C1450" i="1"/>
  <c r="H1450" i="1" s="1"/>
  <c r="H1449" i="1"/>
  <c r="D1449" i="1"/>
  <c r="C1449" i="1"/>
  <c r="G1449" i="1" s="1"/>
  <c r="D1448" i="1"/>
  <c r="G1448" i="1" s="1"/>
  <c r="C1448" i="1"/>
  <c r="H1447" i="1"/>
  <c r="D1447" i="1"/>
  <c r="C1447" i="1"/>
  <c r="G1447" i="1" s="1"/>
  <c r="I1447" i="1" s="1"/>
  <c r="J1446" i="1"/>
  <c r="D1446" i="1"/>
  <c r="G1446" i="1" s="1"/>
  <c r="C1446" i="1"/>
  <c r="H1446" i="1" s="1"/>
  <c r="H1445" i="1"/>
  <c r="G1445" i="1"/>
  <c r="D1445" i="1"/>
  <c r="C1445" i="1"/>
  <c r="J1445" i="1" s="1"/>
  <c r="D1444" i="1"/>
  <c r="C1444" i="1"/>
  <c r="H1443" i="1"/>
  <c r="G1443" i="1"/>
  <c r="I1443" i="1" s="1"/>
  <c r="D1443" i="1"/>
  <c r="J1443" i="1" s="1"/>
  <c r="C1443" i="1"/>
  <c r="D1442" i="1"/>
  <c r="C1442" i="1"/>
  <c r="H1441" i="1"/>
  <c r="G1441" i="1"/>
  <c r="I1441" i="1" s="1"/>
  <c r="D1441" i="1"/>
  <c r="J1441" i="1" s="1"/>
  <c r="C1441" i="1"/>
  <c r="D1440" i="1"/>
  <c r="C1440" i="1"/>
  <c r="H1439" i="1"/>
  <c r="G1439" i="1"/>
  <c r="I1439" i="1" s="1"/>
  <c r="D1439" i="1"/>
  <c r="J1439" i="1" s="1"/>
  <c r="C1439" i="1"/>
  <c r="H1438" i="1"/>
  <c r="G1438" i="1"/>
  <c r="D1438" i="1"/>
  <c r="C1438" i="1"/>
  <c r="H1437" i="1"/>
  <c r="G1437"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G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D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D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D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D1331" i="1"/>
  <c r="C1331" i="1"/>
  <c r="D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D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D1228" i="1"/>
  <c r="G1228" i="1" s="1"/>
  <c r="C1228" i="1"/>
  <c r="D1227" i="1"/>
  <c r="H1227" i="1" s="1"/>
  <c r="C1227" i="1"/>
  <c r="H1226" i="1"/>
  <c r="G1226" i="1"/>
  <c r="D1226" i="1"/>
  <c r="C1226" i="1"/>
  <c r="D1225" i="1"/>
  <c r="C1225" i="1"/>
  <c r="D1224" i="1"/>
  <c r="C1224" i="1"/>
  <c r="H1224" i="1" s="1"/>
  <c r="D1223" i="1"/>
  <c r="C1223" i="1"/>
  <c r="H1223" i="1" s="1"/>
  <c r="H1221" i="1"/>
  <c r="G1221" i="1"/>
  <c r="D1221" i="1"/>
  <c r="C1221" i="1"/>
  <c r="H1220" i="1"/>
  <c r="G1220" i="1"/>
  <c r="D1220" i="1"/>
  <c r="C1220" i="1"/>
  <c r="H1219" i="1"/>
  <c r="G1219" i="1"/>
  <c r="D1219" i="1"/>
  <c r="C1219" i="1"/>
  <c r="H1218" i="1"/>
  <c r="G1218" i="1"/>
  <c r="D1218" i="1"/>
  <c r="C1218" i="1"/>
  <c r="D1217" i="1"/>
  <c r="G1217" i="1" s="1"/>
  <c r="C1217" i="1"/>
  <c r="D1216" i="1"/>
  <c r="H1216" i="1" s="1"/>
  <c r="C1216" i="1"/>
  <c r="G1216" i="1" s="1"/>
  <c r="D1215" i="1"/>
  <c r="C1215" i="1"/>
  <c r="G1215" i="1" s="1"/>
  <c r="H1213" i="1"/>
  <c r="G1213" i="1"/>
  <c r="D1213" i="1"/>
  <c r="C1213" i="1"/>
  <c r="H1212" i="1"/>
  <c r="G1212" i="1"/>
  <c r="D1212" i="1"/>
  <c r="C1212" i="1"/>
  <c r="D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C1168"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H1156" i="1" s="1"/>
  <c r="C1156" i="1"/>
  <c r="D1155" i="1"/>
  <c r="H1155" i="1" s="1"/>
  <c r="C1155" i="1"/>
  <c r="C1154" i="1"/>
  <c r="H1151" i="1"/>
  <c r="G1151" i="1"/>
  <c r="D1151" i="1"/>
  <c r="C1151" i="1"/>
  <c r="H1150" i="1"/>
  <c r="G1150"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D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D1054" i="1"/>
  <c r="H1054" i="1" s="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C1047" i="1"/>
  <c r="H1045" i="1"/>
  <c r="G1045" i="1"/>
  <c r="D1045" i="1"/>
  <c r="C1045" i="1"/>
  <c r="H1044" i="1"/>
  <c r="G1044" i="1"/>
  <c r="D1044" i="1"/>
  <c r="C1044" i="1"/>
  <c r="H1043" i="1"/>
  <c r="G1043" i="1"/>
  <c r="D1043" i="1"/>
  <c r="C1043" i="1"/>
  <c r="H1042" i="1"/>
  <c r="G1042" i="1"/>
  <c r="D1042" i="1"/>
  <c r="C1042" i="1"/>
  <c r="D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D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D998" i="1"/>
  <c r="C998" i="1"/>
  <c r="H998" i="1" s="1"/>
  <c r="D997" i="1"/>
  <c r="C997" i="1"/>
  <c r="H997" i="1" s="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D648" i="1"/>
  <c r="G648" i="1" s="1"/>
  <c r="C648" i="1"/>
  <c r="H647" i="1"/>
  <c r="G647" i="1"/>
  <c r="D647" i="1"/>
  <c r="C647" i="1"/>
  <c r="D646" i="1"/>
  <c r="G646" i="1" s="1"/>
  <c r="C646" i="1"/>
  <c r="D644" i="1"/>
  <c r="G644" i="1" s="1"/>
  <c r="C644" i="1"/>
  <c r="D643" i="1"/>
  <c r="C643" i="1"/>
  <c r="D642" i="1"/>
  <c r="G642" i="1" s="1"/>
  <c r="C642" i="1"/>
  <c r="D641" i="1"/>
  <c r="H641" i="1" s="1"/>
  <c r="C641" i="1"/>
  <c r="D632" i="1"/>
  <c r="G632" i="1" s="1"/>
  <c r="C632"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D606" i="1"/>
  <c r="D605" i="1"/>
  <c r="C605" i="1"/>
  <c r="G605" i="1" s="1"/>
  <c r="D604" i="1"/>
  <c r="C604" i="1"/>
  <c r="H603" i="1"/>
  <c r="D603" i="1"/>
  <c r="C603" i="1"/>
  <c r="G603" i="1" s="1"/>
  <c r="H602" i="1"/>
  <c r="D602" i="1"/>
  <c r="C602" i="1"/>
  <c r="D601" i="1"/>
  <c r="C601" i="1"/>
  <c r="D600" i="1"/>
  <c r="C600" i="1"/>
  <c r="H599" i="1"/>
  <c r="D599" i="1"/>
  <c r="C599" i="1"/>
  <c r="G599" i="1" s="1"/>
  <c r="H598" i="1"/>
  <c r="D598" i="1"/>
  <c r="C598" i="1"/>
  <c r="D597" i="1"/>
  <c r="C597" i="1"/>
  <c r="D596" i="1"/>
  <c r="C596" i="1"/>
  <c r="H595" i="1"/>
  <c r="D595" i="1"/>
  <c r="C595" i="1"/>
  <c r="G595" i="1" s="1"/>
  <c r="H594" i="1"/>
  <c r="D594" i="1"/>
  <c r="C594" i="1"/>
  <c r="D593" i="1"/>
  <c r="C593" i="1"/>
  <c r="D592" i="1"/>
  <c r="C592" i="1"/>
  <c r="H591" i="1"/>
  <c r="D591" i="1"/>
  <c r="C591" i="1"/>
  <c r="G591" i="1" s="1"/>
  <c r="H590" i="1"/>
  <c r="D590" i="1"/>
  <c r="C590" i="1"/>
  <c r="D589" i="1"/>
  <c r="C589" i="1"/>
  <c r="D588" i="1"/>
  <c r="C588" i="1"/>
  <c r="H586" i="1"/>
  <c r="D586" i="1"/>
  <c r="C586" i="1"/>
  <c r="D585" i="1"/>
  <c r="C585" i="1"/>
  <c r="D584" i="1"/>
  <c r="C584" i="1"/>
  <c r="H583" i="1"/>
  <c r="D583" i="1"/>
  <c r="C583" i="1"/>
  <c r="G583" i="1" s="1"/>
  <c r="H582" i="1"/>
  <c r="D582" i="1"/>
  <c r="C582" i="1"/>
  <c r="D581" i="1"/>
  <c r="C581" i="1"/>
  <c r="D580" i="1"/>
  <c r="C580" i="1"/>
  <c r="H579" i="1"/>
  <c r="D579" i="1"/>
  <c r="C579" i="1"/>
  <c r="G579" i="1" s="1"/>
  <c r="H578" i="1"/>
  <c r="D578" i="1"/>
  <c r="C578" i="1"/>
  <c r="D577" i="1"/>
  <c r="C577" i="1"/>
  <c r="D576" i="1"/>
  <c r="C576" i="1"/>
  <c r="H575" i="1"/>
  <c r="D575" i="1"/>
  <c r="C575" i="1"/>
  <c r="G575" i="1" s="1"/>
  <c r="D574" i="1"/>
  <c r="D573" i="1"/>
  <c r="C573" i="1"/>
  <c r="D572" i="1"/>
  <c r="C572" i="1"/>
  <c r="H571" i="1"/>
  <c r="D571" i="1"/>
  <c r="C571" i="1"/>
  <c r="G571" i="1" s="1"/>
  <c r="H570" i="1"/>
  <c r="D570" i="1"/>
  <c r="C570" i="1"/>
  <c r="D569" i="1"/>
  <c r="C569" i="1"/>
  <c r="D568" i="1"/>
  <c r="C568" i="1"/>
  <c r="H567" i="1"/>
  <c r="D567" i="1"/>
  <c r="C567" i="1"/>
  <c r="G567" i="1" s="1"/>
  <c r="H566" i="1"/>
  <c r="D566" i="1"/>
  <c r="C566" i="1"/>
  <c r="D565" i="1"/>
  <c r="C565" i="1"/>
  <c r="D564" i="1"/>
  <c r="C564" i="1"/>
  <c r="H563" i="1"/>
  <c r="D563" i="1"/>
  <c r="C563" i="1"/>
  <c r="G563" i="1" s="1"/>
  <c r="H562" i="1"/>
  <c r="D562" i="1"/>
  <c r="C562" i="1"/>
  <c r="D561" i="1"/>
  <c r="C561" i="1"/>
  <c r="D560" i="1"/>
  <c r="C560" i="1"/>
  <c r="H559" i="1"/>
  <c r="D559" i="1"/>
  <c r="C559" i="1"/>
  <c r="G559" i="1" s="1"/>
  <c r="H558" i="1"/>
  <c r="D558" i="1"/>
  <c r="C558" i="1"/>
  <c r="D557" i="1"/>
  <c r="C557" i="1"/>
  <c r="D556" i="1"/>
  <c r="C556" i="1"/>
  <c r="H555" i="1"/>
  <c r="D555" i="1"/>
  <c r="C555" i="1"/>
  <c r="G555" i="1" s="1"/>
  <c r="H554" i="1"/>
  <c r="D554" i="1"/>
  <c r="C554" i="1"/>
  <c r="D553" i="1"/>
  <c r="C553" i="1"/>
  <c r="D552" i="1"/>
  <c r="C552" i="1"/>
  <c r="H551" i="1"/>
  <c r="D551" i="1"/>
  <c r="C551" i="1"/>
  <c r="G551" i="1" s="1"/>
  <c r="H550" i="1"/>
  <c r="D550" i="1"/>
  <c r="C550" i="1"/>
  <c r="D549" i="1"/>
  <c r="C549" i="1"/>
  <c r="D548" i="1"/>
  <c r="C548" i="1"/>
  <c r="H547" i="1"/>
  <c r="D547" i="1"/>
  <c r="C547" i="1"/>
  <c r="G547" i="1" s="1"/>
  <c r="H546" i="1"/>
  <c r="D546" i="1"/>
  <c r="C546" i="1"/>
  <c r="D545" i="1"/>
  <c r="C545" i="1"/>
  <c r="D544" i="1"/>
  <c r="C544" i="1"/>
  <c r="H543" i="1"/>
  <c r="D543" i="1"/>
  <c r="C543" i="1"/>
  <c r="G543" i="1" s="1"/>
  <c r="H542" i="1"/>
  <c r="D542" i="1"/>
  <c r="C542" i="1"/>
  <c r="D541" i="1"/>
  <c r="C541" i="1"/>
  <c r="D540" i="1"/>
  <c r="C540" i="1"/>
  <c r="H539" i="1"/>
  <c r="D539" i="1"/>
  <c r="C539" i="1"/>
  <c r="G539" i="1" s="1"/>
  <c r="H538" i="1"/>
  <c r="D538" i="1"/>
  <c r="C538" i="1"/>
  <c r="D537" i="1"/>
  <c r="C537" i="1"/>
  <c r="D536" i="1"/>
  <c r="C536" i="1"/>
  <c r="H535" i="1"/>
  <c r="D535" i="1"/>
  <c r="C535" i="1"/>
  <c r="G535" i="1" s="1"/>
  <c r="H534" i="1"/>
  <c r="D534" i="1"/>
  <c r="C534" i="1"/>
  <c r="D533" i="1"/>
  <c r="C533" i="1"/>
  <c r="D532" i="1"/>
  <c r="C532" i="1"/>
  <c r="H531" i="1"/>
  <c r="D531" i="1"/>
  <c r="C531" i="1"/>
  <c r="G531" i="1" s="1"/>
  <c r="H530" i="1"/>
  <c r="D530" i="1"/>
  <c r="C530" i="1"/>
  <c r="D529" i="1"/>
  <c r="C529" i="1"/>
  <c r="D528" i="1"/>
  <c r="C528" i="1"/>
  <c r="H527" i="1"/>
  <c r="D527" i="1"/>
  <c r="C527" i="1"/>
  <c r="G527" i="1" s="1"/>
  <c r="H526" i="1"/>
  <c r="D526" i="1"/>
  <c r="C526" i="1"/>
  <c r="D525" i="1"/>
  <c r="C525" i="1"/>
  <c r="D524" i="1"/>
  <c r="C524" i="1"/>
  <c r="D523" i="1"/>
  <c r="D521" i="1"/>
  <c r="C521" i="1"/>
  <c r="D520" i="1"/>
  <c r="C520" i="1"/>
  <c r="H519" i="1"/>
  <c r="D519" i="1"/>
  <c r="C519" i="1"/>
  <c r="G519" i="1" s="1"/>
  <c r="H518" i="1"/>
  <c r="D518" i="1"/>
  <c r="C518" i="1"/>
  <c r="D517" i="1"/>
  <c r="C517" i="1"/>
  <c r="D516" i="1"/>
  <c r="C516" i="1"/>
  <c r="H515" i="1"/>
  <c r="D515" i="1"/>
  <c r="C515" i="1"/>
  <c r="G515" i="1" s="1"/>
  <c r="H514" i="1"/>
  <c r="D514" i="1"/>
  <c r="C514" i="1"/>
  <c r="D513" i="1"/>
  <c r="C513" i="1"/>
  <c r="D512" i="1"/>
  <c r="C512" i="1"/>
  <c r="H511" i="1"/>
  <c r="D511" i="1"/>
  <c r="C511" i="1"/>
  <c r="G511" i="1" s="1"/>
  <c r="H510" i="1"/>
  <c r="D510" i="1"/>
  <c r="C510" i="1"/>
  <c r="D509" i="1"/>
  <c r="D508" i="1"/>
  <c r="C508" i="1"/>
  <c r="H507" i="1"/>
  <c r="D507" i="1"/>
  <c r="C507" i="1"/>
  <c r="G507" i="1" s="1"/>
  <c r="H506" i="1"/>
  <c r="D506" i="1"/>
  <c r="C506" i="1"/>
  <c r="D505" i="1"/>
  <c r="C505" i="1"/>
  <c r="D504" i="1"/>
  <c r="C504" i="1"/>
  <c r="H503" i="1"/>
  <c r="D503" i="1"/>
  <c r="C503" i="1"/>
  <c r="G503" i="1" s="1"/>
  <c r="H502" i="1"/>
  <c r="D502" i="1"/>
  <c r="C502" i="1"/>
  <c r="D501" i="1"/>
  <c r="C501" i="1"/>
  <c r="D500" i="1"/>
  <c r="C500" i="1"/>
  <c r="H499" i="1"/>
  <c r="D499" i="1"/>
  <c r="C499" i="1"/>
  <c r="G499" i="1" s="1"/>
  <c r="H498" i="1"/>
  <c r="D498" i="1"/>
  <c r="C498" i="1"/>
  <c r="D497" i="1"/>
  <c r="C497" i="1"/>
  <c r="D496" i="1"/>
  <c r="C496" i="1"/>
  <c r="H495" i="1"/>
  <c r="D495" i="1"/>
  <c r="C495" i="1"/>
  <c r="G495" i="1" s="1"/>
  <c r="H494" i="1"/>
  <c r="D494" i="1"/>
  <c r="C494" i="1"/>
  <c r="D493" i="1"/>
  <c r="C493" i="1"/>
  <c r="D492" i="1"/>
  <c r="C492" i="1"/>
  <c r="H491" i="1"/>
  <c r="D491" i="1"/>
  <c r="C491" i="1"/>
  <c r="G491" i="1" s="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D412" i="1"/>
  <c r="C412" i="1"/>
  <c r="H412" i="1" s="1"/>
  <c r="D411" i="1"/>
  <c r="D406" i="1"/>
  <c r="H406" i="1" s="1"/>
  <c r="C406" i="1"/>
  <c r="D405" i="1"/>
  <c r="H405" i="1" s="1"/>
  <c r="C405" i="1"/>
  <c r="D404" i="1"/>
  <c r="C404" i="1"/>
  <c r="G404" i="1" s="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H291" i="1" s="1"/>
  <c r="C291" i="1"/>
  <c r="D290" i="1"/>
  <c r="H290" i="1" s="1"/>
  <c r="C290" i="1"/>
  <c r="D289" i="1"/>
  <c r="H289" i="1" s="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2" i="1" s="1"/>
  <c r="C192" i="1"/>
  <c r="H191" i="1"/>
  <c r="G191" i="1"/>
  <c r="D191" i="1"/>
  <c r="C191" i="1"/>
  <c r="H190" i="1"/>
  <c r="G190" i="1"/>
  <c r="D190" i="1"/>
  <c r="C190" i="1"/>
  <c r="D189" i="1"/>
  <c r="H189" i="1" s="1"/>
  <c r="C189" i="1"/>
  <c r="D188" i="1"/>
  <c r="H188" i="1" s="1"/>
  <c r="C188" i="1"/>
  <c r="H187" i="1"/>
  <c r="G187" i="1"/>
  <c r="D187" i="1"/>
  <c r="C187" i="1"/>
  <c r="H186" i="1"/>
  <c r="G186" i="1"/>
  <c r="D186" i="1"/>
  <c r="C186" i="1"/>
  <c r="H185" i="1"/>
  <c r="G185" i="1"/>
  <c r="D185" i="1"/>
  <c r="C185" i="1"/>
  <c r="H184" i="1"/>
  <c r="D184" i="1"/>
  <c r="G184" i="1" s="1"/>
  <c r="C184" i="1"/>
  <c r="H183" i="1"/>
  <c r="G183" i="1"/>
  <c r="D183" i="1"/>
  <c r="C183" i="1"/>
  <c r="H182" i="1"/>
  <c r="G182" i="1"/>
  <c r="D182" i="1"/>
  <c r="C182" i="1"/>
  <c r="H181" i="1"/>
  <c r="G181" i="1"/>
  <c r="D181" i="1"/>
  <c r="C181" i="1"/>
  <c r="D180" i="1"/>
  <c r="H180" i="1" s="1"/>
  <c r="C180" i="1"/>
  <c r="H179" i="1"/>
  <c r="G179" i="1"/>
  <c r="D179" i="1"/>
  <c r="C179" i="1"/>
  <c r="H178" i="1"/>
  <c r="G178" i="1"/>
  <c r="D178" i="1"/>
  <c r="C178" i="1"/>
  <c r="H177" i="1"/>
  <c r="G177" i="1"/>
  <c r="D177" i="1"/>
  <c r="C177" i="1"/>
  <c r="H176" i="1"/>
  <c r="G176" i="1"/>
  <c r="D176" i="1"/>
  <c r="C176" i="1"/>
  <c r="D175" i="1"/>
  <c r="H175" i="1" s="1"/>
  <c r="C175" i="1"/>
  <c r="D174" i="1"/>
  <c r="H174" i="1" s="1"/>
  <c r="C174" i="1"/>
  <c r="D173" i="1"/>
  <c r="H173" i="1" s="1"/>
  <c r="C173" i="1"/>
  <c r="H172" i="1"/>
  <c r="G172" i="1"/>
  <c r="D172" i="1"/>
  <c r="C172" i="1"/>
  <c r="H171" i="1"/>
  <c r="G171" i="1"/>
  <c r="D171" i="1"/>
  <c r="C171" i="1"/>
  <c r="H170" i="1"/>
  <c r="G170" i="1"/>
  <c r="D170" i="1"/>
  <c r="C170" i="1"/>
  <c r="H169" i="1"/>
  <c r="G169" i="1"/>
  <c r="D169" i="1"/>
  <c r="C169" i="1"/>
  <c r="D168" i="1"/>
  <c r="H168" i="1" s="1"/>
  <c r="C168" i="1"/>
  <c r="H167" i="1"/>
  <c r="G167" i="1"/>
  <c r="D167" i="1"/>
  <c r="C167" i="1"/>
  <c r="D166" i="1"/>
  <c r="H166" i="1" s="1"/>
  <c r="C166" i="1"/>
  <c r="D165" i="1"/>
  <c r="H165" i="1" s="1"/>
  <c r="C165" i="1"/>
  <c r="H164" i="1"/>
  <c r="G164" i="1"/>
  <c r="D164" i="1"/>
  <c r="C164" i="1"/>
  <c r="H163" i="1"/>
  <c r="G163" i="1"/>
  <c r="D163" i="1"/>
  <c r="C163" i="1"/>
  <c r="D162" i="1"/>
  <c r="H162" i="1" s="1"/>
  <c r="C162" i="1"/>
  <c r="D161" i="1"/>
  <c r="H161" i="1" s="1"/>
  <c r="C161" i="1"/>
  <c r="H160" i="1"/>
  <c r="D160" i="1"/>
  <c r="G160" i="1" s="1"/>
  <c r="C160" i="1"/>
  <c r="C159" i="1"/>
  <c r="H158" i="1"/>
  <c r="G158" i="1"/>
  <c r="D158" i="1"/>
  <c r="C158" i="1"/>
  <c r="D157" i="1"/>
  <c r="H157" i="1" s="1"/>
  <c r="C157" i="1"/>
  <c r="H156" i="1"/>
  <c r="G156" i="1"/>
  <c r="D156" i="1"/>
  <c r="C156" i="1"/>
  <c r="H155" i="1"/>
  <c r="G155" i="1"/>
  <c r="D155" i="1"/>
  <c r="C155" i="1"/>
  <c r="D154" i="1"/>
  <c r="H154" i="1" s="1"/>
  <c r="C154" i="1"/>
  <c r="H153" i="1"/>
  <c r="G153" i="1"/>
  <c r="D153" i="1"/>
  <c r="C153" i="1"/>
  <c r="H152" i="1"/>
  <c r="G152" i="1"/>
  <c r="D152" i="1"/>
  <c r="C152" i="1"/>
  <c r="H151" i="1"/>
  <c r="G151" i="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C131" i="1"/>
  <c r="H128" i="1"/>
  <c r="G128" i="1"/>
  <c r="D128" i="1"/>
  <c r="C128" i="1"/>
  <c r="H127" i="1"/>
  <c r="G127" i="1"/>
  <c r="D127" i="1"/>
  <c r="C127" i="1"/>
  <c r="H126" i="1"/>
  <c r="G126" i="1"/>
  <c r="D126" i="1"/>
  <c r="C126" i="1"/>
  <c r="H125" i="1"/>
  <c r="G125" i="1"/>
  <c r="D125" i="1"/>
  <c r="C125" i="1"/>
  <c r="H124" i="1"/>
  <c r="G124" i="1"/>
  <c r="D124" i="1"/>
  <c r="C124" i="1"/>
  <c r="D123" i="1"/>
  <c r="C123" i="1"/>
  <c r="G123" i="1" s="1"/>
  <c r="H122" i="1"/>
  <c r="G122" i="1"/>
  <c r="D122" i="1"/>
  <c r="C122"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E292" i="9" l="1"/>
  <c r="E297" i="9"/>
  <c r="B297" i="9" s="1"/>
  <c r="E302" i="9"/>
  <c r="B302" i="9" s="1"/>
  <c r="E299" i="9"/>
  <c r="E27" i="9"/>
  <c r="E32" i="9"/>
  <c r="B32" i="9" s="1"/>
  <c r="E285" i="9"/>
  <c r="B285" i="9" s="1"/>
  <c r="H631" i="1"/>
  <c r="H632" i="1"/>
  <c r="H288" i="1"/>
  <c r="G406" i="1"/>
  <c r="G405" i="1"/>
  <c r="H648" i="1"/>
  <c r="H646" i="1"/>
  <c r="G641" i="1"/>
  <c r="G291" i="1"/>
  <c r="G413" i="1"/>
  <c r="G290" i="1"/>
  <c r="G289" i="1"/>
  <c r="H404" i="1"/>
  <c r="H411" i="1"/>
  <c r="G412" i="1"/>
  <c r="G411" i="1"/>
  <c r="C130" i="1"/>
  <c r="H130" i="1" s="1"/>
  <c r="G131" i="1"/>
  <c r="H123" i="1"/>
  <c r="H150" i="1"/>
  <c r="F218" i="9"/>
  <c r="B218" i="9" s="1"/>
  <c r="H149" i="1"/>
  <c r="H1215" i="1"/>
  <c r="G997" i="1"/>
  <c r="G998" i="1"/>
  <c r="D7" i="5"/>
  <c r="G1224" i="1"/>
  <c r="H1331" i="1"/>
  <c r="G1225" i="1"/>
  <c r="H1225" i="1"/>
  <c r="G1223" i="1"/>
  <c r="E282" i="9"/>
  <c r="B282" i="9" s="1"/>
  <c r="G1227" i="1"/>
  <c r="E245" i="5"/>
  <c r="D1222" i="1" s="1"/>
  <c r="G643" i="1"/>
  <c r="G1471" i="1"/>
  <c r="I1471" i="1" s="1"/>
  <c r="E35" i="6"/>
  <c r="G1331" i="1"/>
  <c r="H1578" i="1"/>
  <c r="H1504" i="1"/>
  <c r="H1501" i="1"/>
  <c r="H1485" i="1"/>
  <c r="H1484" i="1"/>
  <c r="G1264" i="1"/>
  <c r="H1228" i="1"/>
  <c r="H1217" i="1"/>
  <c r="F239" i="5"/>
  <c r="G1156" i="1"/>
  <c r="G1155" i="1"/>
  <c r="G1054" i="1"/>
  <c r="G1048" i="1"/>
  <c r="G1050" i="1"/>
  <c r="E23" i="9"/>
  <c r="H644" i="1"/>
  <c r="H643" i="1"/>
  <c r="H642" i="1"/>
  <c r="E644" i="4"/>
  <c r="D638" i="1" s="1"/>
  <c r="G288" i="1"/>
  <c r="E273" i="9"/>
  <c r="B273" i="9" s="1"/>
  <c r="G192" i="1"/>
  <c r="G206" i="1"/>
  <c r="G207" i="1"/>
  <c r="G189" i="1"/>
  <c r="G188" i="1"/>
  <c r="B222" i="9"/>
  <c r="F221" i="9"/>
  <c r="B221" i="9" s="1"/>
  <c r="G180" i="1"/>
  <c r="G175" i="1"/>
  <c r="F177" i="4"/>
  <c r="G173" i="1"/>
  <c r="G174" i="1"/>
  <c r="G168" i="1"/>
  <c r="G165" i="1"/>
  <c r="G166" i="1"/>
  <c r="G162" i="1"/>
  <c r="F164" i="4"/>
  <c r="G161" i="1"/>
  <c r="G157" i="1"/>
  <c r="G154" i="1"/>
  <c r="G149" i="1"/>
  <c r="G150" i="1"/>
  <c r="G130" i="1"/>
  <c r="E133" i="4"/>
  <c r="F134" i="4"/>
  <c r="G81" i="1"/>
  <c r="D121" i="1"/>
  <c r="E124" i="4"/>
  <c r="D120" i="1" s="1"/>
  <c r="E33" i="9"/>
  <c r="B33" i="9" s="1"/>
  <c r="F217" i="9"/>
  <c r="B217" i="9" s="1"/>
  <c r="E287" i="9"/>
  <c r="G512" i="1"/>
  <c r="H512" i="1"/>
  <c r="G520" i="1"/>
  <c r="H520" i="1"/>
  <c r="G536" i="1"/>
  <c r="H536" i="1"/>
  <c r="G552" i="1"/>
  <c r="H552" i="1"/>
  <c r="G592" i="1"/>
  <c r="H592" i="1"/>
  <c r="G600" i="1"/>
  <c r="H600" i="1"/>
  <c r="G496" i="1"/>
  <c r="H496" i="1"/>
  <c r="G504" i="1"/>
  <c r="H504" i="1"/>
  <c r="G580" i="1"/>
  <c r="H580" i="1"/>
  <c r="G528" i="1"/>
  <c r="H528" i="1"/>
  <c r="G544" i="1"/>
  <c r="H544" i="1"/>
  <c r="G560" i="1"/>
  <c r="H560" i="1"/>
  <c r="G568" i="1"/>
  <c r="H568" i="1"/>
  <c r="G516" i="1"/>
  <c r="H516" i="1"/>
  <c r="G524" i="1"/>
  <c r="H524" i="1"/>
  <c r="G532" i="1"/>
  <c r="H532" i="1"/>
  <c r="G540" i="1"/>
  <c r="H540" i="1"/>
  <c r="G548" i="1"/>
  <c r="H548" i="1"/>
  <c r="G556" i="1"/>
  <c r="H556" i="1"/>
  <c r="G564" i="1"/>
  <c r="H564" i="1"/>
  <c r="G572" i="1"/>
  <c r="H572" i="1"/>
  <c r="G588" i="1"/>
  <c r="H588" i="1"/>
  <c r="G596" i="1"/>
  <c r="H596" i="1"/>
  <c r="G604" i="1"/>
  <c r="H604" i="1"/>
  <c r="G492" i="1"/>
  <c r="H492" i="1"/>
  <c r="G500" i="1"/>
  <c r="H500" i="1"/>
  <c r="G508" i="1"/>
  <c r="H508" i="1"/>
  <c r="G576" i="1"/>
  <c r="H576" i="1"/>
  <c r="G584" i="1"/>
  <c r="H584" i="1"/>
  <c r="G494" i="1"/>
  <c r="G498" i="1"/>
  <c r="G502" i="1"/>
  <c r="G506" i="1"/>
  <c r="G510" i="1"/>
  <c r="G514" i="1"/>
  <c r="G518" i="1"/>
  <c r="G526" i="1"/>
  <c r="G530" i="1"/>
  <c r="G534" i="1"/>
  <c r="G538" i="1"/>
  <c r="G542" i="1"/>
  <c r="G546" i="1"/>
  <c r="G550" i="1"/>
  <c r="G554" i="1"/>
  <c r="G558" i="1"/>
  <c r="G562" i="1"/>
  <c r="G566" i="1"/>
  <c r="G570" i="1"/>
  <c r="G578" i="1"/>
  <c r="G582" i="1"/>
  <c r="G586" i="1"/>
  <c r="G590" i="1"/>
  <c r="G594" i="1"/>
  <c r="G598" i="1"/>
  <c r="G602" i="1"/>
  <c r="G493" i="1"/>
  <c r="G497" i="1"/>
  <c r="G501" i="1"/>
  <c r="G505" i="1"/>
  <c r="G513" i="1"/>
  <c r="G517" i="1"/>
  <c r="G521" i="1"/>
  <c r="G525" i="1"/>
  <c r="G529" i="1"/>
  <c r="G533" i="1"/>
  <c r="G537" i="1"/>
  <c r="G541" i="1"/>
  <c r="G545" i="1"/>
  <c r="G549" i="1"/>
  <c r="G553" i="1"/>
  <c r="G557" i="1"/>
  <c r="G561" i="1"/>
  <c r="G565" i="1"/>
  <c r="G569" i="1"/>
  <c r="G573" i="1"/>
  <c r="G577" i="1"/>
  <c r="G581" i="1"/>
  <c r="G585" i="1"/>
  <c r="G589" i="1"/>
  <c r="G593" i="1"/>
  <c r="G597" i="1"/>
  <c r="G601" i="1"/>
  <c r="H493" i="1"/>
  <c r="H497" i="1"/>
  <c r="H501" i="1"/>
  <c r="H505" i="1"/>
  <c r="H513" i="1"/>
  <c r="H517" i="1"/>
  <c r="H521" i="1"/>
  <c r="H525" i="1"/>
  <c r="H529" i="1"/>
  <c r="H533" i="1"/>
  <c r="H537" i="1"/>
  <c r="H541" i="1"/>
  <c r="H545" i="1"/>
  <c r="H549" i="1"/>
  <c r="H553" i="1"/>
  <c r="H557" i="1"/>
  <c r="H561" i="1"/>
  <c r="H565" i="1"/>
  <c r="H569" i="1"/>
  <c r="H573" i="1"/>
  <c r="H577" i="1"/>
  <c r="H581" i="1"/>
  <c r="H585" i="1"/>
  <c r="H589" i="1"/>
  <c r="H593" i="1"/>
  <c r="H597" i="1"/>
  <c r="H601" i="1"/>
  <c r="H605" i="1"/>
  <c r="J1448" i="1"/>
  <c r="J1452" i="1"/>
  <c r="H1458" i="1"/>
  <c r="G1458" i="1"/>
  <c r="I1458" i="1" s="1"/>
  <c r="J1463" i="1"/>
  <c r="J1467" i="1"/>
  <c r="J1471" i="1"/>
  <c r="J1478" i="1"/>
  <c r="H1487" i="1"/>
  <c r="G1487" i="1"/>
  <c r="H1507" i="1"/>
  <c r="G1507" i="1"/>
  <c r="H1519" i="1"/>
  <c r="G1519" i="1"/>
  <c r="H1523" i="1"/>
  <c r="G1523" i="1"/>
  <c r="F7" i="4"/>
  <c r="F140" i="4"/>
  <c r="D139" i="4"/>
  <c r="F196" i="4"/>
  <c r="E298" i="4"/>
  <c r="D644" i="4"/>
  <c r="F417" i="4"/>
  <c r="D645" i="1"/>
  <c r="F652" i="4"/>
  <c r="H20" i="3"/>
  <c r="C985" i="1"/>
  <c r="D990" i="1"/>
  <c r="E7" i="5"/>
  <c r="D1120" i="1"/>
  <c r="E134" i="5"/>
  <c r="D1112" i="1" s="1"/>
  <c r="F170" i="5"/>
  <c r="C1148" i="1"/>
  <c r="E258" i="5"/>
  <c r="D1235" i="1" s="1"/>
  <c r="D1236" i="1"/>
  <c r="E141" i="6"/>
  <c r="D38" i="7"/>
  <c r="C1470" i="1"/>
  <c r="D42" i="8"/>
  <c r="C1481" i="1"/>
  <c r="H1444" i="1"/>
  <c r="G1444" i="1"/>
  <c r="I1444" i="1" s="1"/>
  <c r="J1444" i="1"/>
  <c r="I1446" i="1"/>
  <c r="I1449" i="1"/>
  <c r="I1450" i="1"/>
  <c r="J1458" i="1"/>
  <c r="H1460" i="1"/>
  <c r="I1460" i="1" s="1"/>
  <c r="I1464" i="1"/>
  <c r="H1465" i="1"/>
  <c r="G1465" i="1"/>
  <c r="I1465" i="1" s="1"/>
  <c r="I1468" i="1"/>
  <c r="I1472" i="1"/>
  <c r="I1473" i="1"/>
  <c r="I1476" i="1"/>
  <c r="I1479" i="1"/>
  <c r="H1483" i="1"/>
  <c r="G1483" i="1"/>
  <c r="H1499" i="1"/>
  <c r="G1499" i="1"/>
  <c r="H1503" i="1"/>
  <c r="G1503" i="1"/>
  <c r="H1539" i="1"/>
  <c r="G1539" i="1"/>
  <c r="H1543" i="1"/>
  <c r="G1543" i="1"/>
  <c r="H1568" i="1"/>
  <c r="G1568" i="1"/>
  <c r="G1574" i="1"/>
  <c r="H1574" i="1"/>
  <c r="H1579" i="1"/>
  <c r="G1579" i="1"/>
  <c r="F253" i="4"/>
  <c r="D252" i="4"/>
  <c r="G210" i="9"/>
  <c r="E210" i="9" s="1"/>
  <c r="B210" i="9" s="1"/>
  <c r="F587" i="4"/>
  <c r="D580" i="4"/>
  <c r="F56" i="5"/>
  <c r="C1034" i="1"/>
  <c r="F63" i="5"/>
  <c r="C1041" i="1"/>
  <c r="F134" i="5"/>
  <c r="C1112" i="1"/>
  <c r="F234" i="5"/>
  <c r="C1211" i="1"/>
  <c r="H30" i="3"/>
  <c r="C1453" i="1"/>
  <c r="H1442" i="1"/>
  <c r="G1442" i="1"/>
  <c r="J1442" i="1"/>
  <c r="H1448" i="1"/>
  <c r="I1448" i="1" s="1"/>
  <c r="H1452" i="1"/>
  <c r="I1455" i="1"/>
  <c r="H1456" i="1"/>
  <c r="G1456" i="1"/>
  <c r="I1456" i="1" s="1"/>
  <c r="I1459" i="1"/>
  <c r="H1463" i="1"/>
  <c r="H1467" i="1"/>
  <c r="I1467" i="1" s="1"/>
  <c r="H1471" i="1"/>
  <c r="H1475" i="1"/>
  <c r="H1478" i="1"/>
  <c r="H1495" i="1"/>
  <c r="G1495" i="1"/>
  <c r="H1515" i="1"/>
  <c r="G1515" i="1"/>
  <c r="H1535" i="1"/>
  <c r="G1535" i="1"/>
  <c r="F225" i="4"/>
  <c r="D224" i="4"/>
  <c r="E420" i="4"/>
  <c r="F516" i="4"/>
  <c r="D515" i="4"/>
  <c r="F78" i="5"/>
  <c r="D68" i="5"/>
  <c r="C1056" i="1"/>
  <c r="F87" i="5"/>
  <c r="C1065" i="1"/>
  <c r="F106" i="5"/>
  <c r="C1084" i="1"/>
  <c r="H307" i="9"/>
  <c r="E176" i="5"/>
  <c r="D1154" i="1"/>
  <c r="E190" i="5"/>
  <c r="D1168" i="1"/>
  <c r="H310" i="9"/>
  <c r="D1183" i="1"/>
  <c r="F94" i="6"/>
  <c r="C1388" i="1"/>
  <c r="D89" i="6"/>
  <c r="F122" i="6"/>
  <c r="D114" i="6"/>
  <c r="C1416" i="1"/>
  <c r="H1440" i="1"/>
  <c r="G1440" i="1"/>
  <c r="I1440" i="1" s="1"/>
  <c r="J1440" i="1"/>
  <c r="I1452" i="1"/>
  <c r="I1463" i="1"/>
  <c r="I1478" i="1"/>
  <c r="H1491" i="1"/>
  <c r="G1491" i="1"/>
  <c r="H1511" i="1"/>
  <c r="G1511" i="1"/>
  <c r="H1527" i="1"/>
  <c r="G1527" i="1"/>
  <c r="H1531" i="1"/>
  <c r="G1531" i="1"/>
  <c r="G1566" i="1"/>
  <c r="H1566" i="1"/>
  <c r="H1571" i="1"/>
  <c r="G1571" i="1"/>
  <c r="H1576" i="1"/>
  <c r="G1576" i="1"/>
  <c r="E152" i="4"/>
  <c r="G21" i="9" s="1"/>
  <c r="F153" i="4"/>
  <c r="F397" i="4"/>
  <c r="D396" i="4"/>
  <c r="H143" i="9"/>
  <c r="E593" i="4"/>
  <c r="D587" i="1" s="1"/>
  <c r="F612" i="4"/>
  <c r="C606" i="1"/>
  <c r="F625" i="4"/>
  <c r="C619" i="1"/>
  <c r="D6" i="5"/>
  <c r="D1047" i="1"/>
  <c r="F69" i="5"/>
  <c r="F28" i="6"/>
  <c r="C1322" i="1"/>
  <c r="D35" i="6"/>
  <c r="F36" i="6"/>
  <c r="C1330" i="1"/>
  <c r="F54" i="6"/>
  <c r="C1348" i="1"/>
  <c r="F51" i="4"/>
  <c r="D50" i="4"/>
  <c r="F535" i="4"/>
  <c r="D529" i="4"/>
  <c r="E643" i="4"/>
  <c r="D637" i="1" s="1"/>
  <c r="G289" i="9"/>
  <c r="F88" i="5"/>
  <c r="H290" i="9"/>
  <c r="E146" i="5"/>
  <c r="D1124" i="1" s="1"/>
  <c r="F238" i="5"/>
  <c r="H21" i="9"/>
  <c r="B31" i="9"/>
  <c r="B63" i="9"/>
  <c r="E143" i="9"/>
  <c r="B143" i="9" s="1"/>
  <c r="G202" i="9"/>
  <c r="E202" i="9" s="1"/>
  <c r="B202" i="9"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18" i="1"/>
  <c r="G1522" i="1"/>
  <c r="G1526" i="1"/>
  <c r="G1530" i="1"/>
  <c r="G1534" i="1"/>
  <c r="G1538" i="1"/>
  <c r="G1542" i="1"/>
  <c r="G1547" i="1"/>
  <c r="H1550" i="1"/>
  <c r="G1552" i="1"/>
  <c r="G1555" i="1"/>
  <c r="H1558" i="1"/>
  <c r="G1560" i="1"/>
  <c r="G1563" i="1"/>
  <c r="E7" i="4"/>
  <c r="E50" i="4"/>
  <c r="D46" i="1" s="1"/>
  <c r="D263" i="4"/>
  <c r="F364" i="4"/>
  <c r="D363" i="4"/>
  <c r="D643" i="4"/>
  <c r="F416" i="4"/>
  <c r="D421" i="4"/>
  <c r="F485" i="4"/>
  <c r="D484" i="4"/>
  <c r="F599" i="4"/>
  <c r="D593" i="4"/>
  <c r="F12" i="5"/>
  <c r="H289" i="9"/>
  <c r="E87" i="5"/>
  <c r="D1065" i="1" s="1"/>
  <c r="F119" i="5"/>
  <c r="D118" i="5"/>
  <c r="G309" i="9"/>
  <c r="F190" i="5"/>
  <c r="D206" i="5"/>
  <c r="D5" i="7"/>
  <c r="B23" i="9"/>
  <c r="B55" i="9"/>
  <c r="B87" i="9"/>
  <c r="G1567" i="1"/>
  <c r="G1575" i="1"/>
  <c r="F83" i="4"/>
  <c r="D82" i="4"/>
  <c r="F107" i="4"/>
  <c r="D106" i="4"/>
  <c r="E163" i="4"/>
  <c r="D159" i="1" s="1"/>
  <c r="F210" i="4"/>
  <c r="F312" i="4"/>
  <c r="D311" i="4"/>
  <c r="E363" i="4"/>
  <c r="D358" i="1" s="1"/>
  <c r="G194" i="9"/>
  <c r="E194" i="9" s="1"/>
  <c r="B194" i="9" s="1"/>
  <c r="F422" i="4"/>
  <c r="F473" i="4"/>
  <c r="D472" i="4"/>
  <c r="E484" i="4"/>
  <c r="D478" i="1" s="1"/>
  <c r="G307" i="9"/>
  <c r="F177" i="5"/>
  <c r="F246" i="5"/>
  <c r="D245" i="5"/>
  <c r="D5" i="6"/>
  <c r="B47" i="9"/>
  <c r="B79" i="9"/>
  <c r="G168" i="9"/>
  <c r="E168" i="9" s="1"/>
  <c r="B168" i="9" s="1"/>
  <c r="G176" i="9"/>
  <c r="E176" i="9" s="1"/>
  <c r="B176" i="9" s="1"/>
  <c r="G184" i="9"/>
  <c r="E184" i="9" s="1"/>
  <c r="B184" i="9" s="1"/>
  <c r="E290" i="9"/>
  <c r="B290" i="9" s="1"/>
  <c r="G206" i="9"/>
  <c r="E206" i="9" s="1"/>
  <c r="B206" i="9" s="1"/>
  <c r="B27" i="9"/>
  <c r="B35" i="9"/>
  <c r="B43" i="9"/>
  <c r="B51" i="9"/>
  <c r="B59" i="9"/>
  <c r="B67" i="9"/>
  <c r="B75" i="9"/>
  <c r="B83" i="9"/>
  <c r="B91" i="9"/>
  <c r="G167" i="9"/>
  <c r="E167" i="9" s="1"/>
  <c r="B167" i="9" s="1"/>
  <c r="G171" i="9"/>
  <c r="E171" i="9" s="1"/>
  <c r="B171" i="9" s="1"/>
  <c r="G175" i="9"/>
  <c r="E175" i="9" s="1"/>
  <c r="B175" i="9" s="1"/>
  <c r="G179" i="9"/>
  <c r="E179" i="9" s="1"/>
  <c r="B179" i="9" s="1"/>
  <c r="G183" i="9"/>
  <c r="E183" i="9" s="1"/>
  <c r="B183" i="9" s="1"/>
  <c r="G188" i="9"/>
  <c r="E188" i="9" s="1"/>
  <c r="B188" i="9" s="1"/>
  <c r="L192" i="9"/>
  <c r="F192" i="9" s="1"/>
  <c r="G200" i="9"/>
  <c r="E200" i="9" s="1"/>
  <c r="B200" i="9" s="1"/>
  <c r="G208" i="9"/>
  <c r="E208" i="9" s="1"/>
  <c r="B208" i="9" s="1"/>
  <c r="L213" i="9"/>
  <c r="G280" i="9"/>
  <c r="E280" i="9" s="1"/>
  <c r="B280" i="9" s="1"/>
  <c r="H166" i="9"/>
  <c r="G170" i="9"/>
  <c r="E170" i="9" s="1"/>
  <c r="B170" i="9" s="1"/>
  <c r="G174" i="9"/>
  <c r="E174" i="9" s="1"/>
  <c r="B174" i="9" s="1"/>
  <c r="G178" i="9"/>
  <c r="E178" i="9" s="1"/>
  <c r="B178" i="9" s="1"/>
  <c r="G182" i="9"/>
  <c r="E182" i="9" s="1"/>
  <c r="B182" i="9" s="1"/>
  <c r="G198" i="9"/>
  <c r="E198" i="9" s="1"/>
  <c r="B198" i="9" s="1"/>
  <c r="B299" i="9"/>
  <c r="M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66" i="9"/>
  <c r="E166" i="9" s="1"/>
  <c r="B166" i="9" s="1"/>
  <c r="H165" i="9"/>
  <c r="G279" i="9"/>
  <c r="E279" i="9" s="1"/>
  <c r="B279" i="9" s="1"/>
  <c r="G191" i="9"/>
  <c r="E191" i="9" s="1"/>
  <c r="B191" i="9" s="1"/>
  <c r="G187" i="9"/>
  <c r="E187" i="9" s="1"/>
  <c r="B187" i="9" s="1"/>
  <c r="G165" i="9"/>
  <c r="E165" i="9" s="1"/>
  <c r="B165" i="9" s="1"/>
  <c r="G164" i="9"/>
  <c r="E164" i="9" s="1"/>
  <c r="B164" i="9" s="1"/>
  <c r="G163" i="9"/>
  <c r="E163" i="9" s="1"/>
  <c r="B163" i="9" s="1"/>
  <c r="G162" i="9"/>
  <c r="E162" i="9" s="1"/>
  <c r="B162" i="9" s="1"/>
  <c r="G161" i="9"/>
  <c r="E161" i="9" s="1"/>
  <c r="B161" i="9" s="1"/>
  <c r="I10" i="9"/>
  <c r="B128" i="9"/>
  <c r="B132" i="9"/>
  <c r="B136" i="9"/>
  <c r="B140" i="9"/>
  <c r="B144" i="9"/>
  <c r="B148" i="9"/>
  <c r="B152" i="9"/>
  <c r="B156" i="9"/>
  <c r="B160" i="9"/>
  <c r="G169" i="9"/>
  <c r="E169" i="9" s="1"/>
  <c r="B169" i="9" s="1"/>
  <c r="G173" i="9"/>
  <c r="E173" i="9" s="1"/>
  <c r="B173" i="9" s="1"/>
  <c r="G177" i="9"/>
  <c r="E177" i="9" s="1"/>
  <c r="B177" i="9" s="1"/>
  <c r="G181" i="9"/>
  <c r="E181" i="9" s="1"/>
  <c r="B181" i="9" s="1"/>
  <c r="G185" i="9"/>
  <c r="E185" i="9" s="1"/>
  <c r="B185" i="9" s="1"/>
  <c r="G189" i="9"/>
  <c r="E189" i="9" s="1"/>
  <c r="B189" i="9" s="1"/>
  <c r="G196" i="9"/>
  <c r="E196" i="9" s="1"/>
  <c r="B196" i="9" s="1"/>
  <c r="G204" i="9"/>
  <c r="E204" i="9" s="1"/>
  <c r="B204" i="9" s="1"/>
  <c r="G212" i="9"/>
  <c r="E212" i="9" s="1"/>
  <c r="B212" i="9" s="1"/>
  <c r="B245" i="9"/>
  <c r="E281" i="9"/>
  <c r="B281" i="9" s="1"/>
  <c r="B295" i="9"/>
  <c r="F277" i="9"/>
  <c r="B287" i="9"/>
  <c r="E294" i="9"/>
  <c r="B294" i="9" s="1"/>
  <c r="E298" i="9"/>
  <c r="B298" i="9" s="1"/>
  <c r="F215" i="9"/>
  <c r="B215" i="9" s="1"/>
  <c r="F216" i="9"/>
  <c r="B216" i="9" s="1"/>
  <c r="F219" i="9"/>
  <c r="B219" i="9" s="1"/>
  <c r="F220" i="9"/>
  <c r="B220" i="9" s="1"/>
  <c r="F223" i="9"/>
  <c r="B223" i="9" s="1"/>
  <c r="F224" i="9"/>
  <c r="B224" i="9" s="1"/>
  <c r="F228" i="9"/>
  <c r="B228" i="9" s="1"/>
  <c r="F232" i="9"/>
  <c r="B232" i="9" s="1"/>
  <c r="F235" i="9"/>
  <c r="B235" i="9" s="1"/>
  <c r="F236" i="9"/>
  <c r="B236" i="9" s="1"/>
  <c r="F239" i="9"/>
  <c r="B239" i="9" s="1"/>
  <c r="F240" i="9"/>
  <c r="B240" i="9" s="1"/>
  <c r="F243" i="9"/>
  <c r="B243" i="9" s="1"/>
  <c r="F244" i="9"/>
  <c r="B244" i="9" s="1"/>
  <c r="F247" i="9"/>
  <c r="B247" i="9" s="1"/>
  <c r="F248" i="9"/>
  <c r="B248" i="9" s="1"/>
  <c r="F251" i="9"/>
  <c r="B251" i="9" s="1"/>
  <c r="F252" i="9"/>
  <c r="B252" i="9" s="1"/>
  <c r="F255" i="9"/>
  <c r="B255" i="9" s="1"/>
  <c r="F256" i="9"/>
  <c r="B256" i="9" s="1"/>
  <c r="F259" i="9"/>
  <c r="B259" i="9" s="1"/>
  <c r="F260" i="9"/>
  <c r="B260" i="9" s="1"/>
  <c r="F264" i="9"/>
  <c r="B264" i="9" s="1"/>
  <c r="F268" i="9"/>
  <c r="B268" i="9" s="1"/>
  <c r="E286" i="9"/>
  <c r="B286" i="9" s="1"/>
  <c r="B292" i="9"/>
  <c r="B296" i="9"/>
  <c r="B300" i="9"/>
  <c r="E237" i="5" l="1"/>
  <c r="E175" i="5" s="1"/>
  <c r="D1152" i="1" s="1"/>
  <c r="D1329" i="1"/>
  <c r="I25" i="3"/>
  <c r="H19" i="9"/>
  <c r="E19" i="9" s="1"/>
  <c r="B19" i="9" s="1"/>
  <c r="E307" i="9"/>
  <c r="B307" i="9" s="1"/>
  <c r="F152" i="4"/>
  <c r="F133" i="4"/>
  <c r="D129" i="1"/>
  <c r="F124" i="4"/>
  <c r="H120" i="1"/>
  <c r="G120" i="1"/>
  <c r="H121" i="1"/>
  <c r="G121" i="1"/>
  <c r="F245" i="5"/>
  <c r="C1222" i="1"/>
  <c r="F484" i="4"/>
  <c r="C478" i="1"/>
  <c r="G1330" i="1"/>
  <c r="H1330" i="1"/>
  <c r="C984" i="1"/>
  <c r="G1481" i="1"/>
  <c r="H1481" i="1"/>
  <c r="H31" i="3"/>
  <c r="C1469" i="1"/>
  <c r="F82" i="4"/>
  <c r="C78" i="1"/>
  <c r="B192" i="9"/>
  <c r="G315" i="9"/>
  <c r="E315" i="9" s="1"/>
  <c r="H29" i="3"/>
  <c r="C1436" i="1"/>
  <c r="C1096" i="1"/>
  <c r="F118" i="5"/>
  <c r="F363" i="4"/>
  <c r="D350" i="4"/>
  <c r="C358" i="1"/>
  <c r="E6" i="4"/>
  <c r="D3" i="1"/>
  <c r="E289" i="9"/>
  <c r="B289" i="9" s="1"/>
  <c r="F163" i="4"/>
  <c r="G619" i="1"/>
  <c r="H619" i="1"/>
  <c r="F89" i="6"/>
  <c r="C1383" i="1"/>
  <c r="D1153" i="1"/>
  <c r="I22" i="3"/>
  <c r="H1065" i="1"/>
  <c r="G1065" i="1"/>
  <c r="F224" i="4"/>
  <c r="D151" i="4"/>
  <c r="C220" i="1"/>
  <c r="E350" i="4"/>
  <c r="K1450" i="9"/>
  <c r="G313" i="9"/>
  <c r="E313" i="9" s="1"/>
  <c r="B313" i="9" s="1"/>
  <c r="I34" i="3"/>
  <c r="C1517" i="1"/>
  <c r="D1435" i="1"/>
  <c r="I28" i="3"/>
  <c r="G990" i="1"/>
  <c r="H990" i="1"/>
  <c r="F644" i="4"/>
  <c r="C638" i="1"/>
  <c r="F50" i="4"/>
  <c r="C46" i="1"/>
  <c r="H1154" i="1"/>
  <c r="G1154" i="1"/>
  <c r="E635" i="4"/>
  <c r="D629" i="1" s="1"/>
  <c r="D414" i="1"/>
  <c r="H1112" i="1"/>
  <c r="G1112" i="1"/>
  <c r="D985" i="1"/>
  <c r="G985" i="1" s="1"/>
  <c r="I20" i="3"/>
  <c r="F139" i="4"/>
  <c r="C135" i="1"/>
  <c r="F213" i="9"/>
  <c r="B213" i="9" s="1"/>
  <c r="I23" i="3"/>
  <c r="F472" i="4"/>
  <c r="C466" i="1"/>
  <c r="G159" i="1"/>
  <c r="H159" i="1"/>
  <c r="G310" i="9"/>
  <c r="E310" i="9" s="1"/>
  <c r="B310" i="9" s="1"/>
  <c r="D176" i="5"/>
  <c r="C1183" i="1"/>
  <c r="F206" i="5"/>
  <c r="F593" i="4"/>
  <c r="C587" i="1"/>
  <c r="F421" i="4"/>
  <c r="D420" i="4"/>
  <c r="C415" i="1"/>
  <c r="H1124" i="1"/>
  <c r="G1124" i="1"/>
  <c r="H1348" i="1"/>
  <c r="G1348" i="1"/>
  <c r="F35" i="6"/>
  <c r="H25" i="3"/>
  <c r="C1329" i="1"/>
  <c r="H1047" i="1"/>
  <c r="G1047" i="1"/>
  <c r="E151" i="4"/>
  <c r="D148" i="1"/>
  <c r="H1416" i="1"/>
  <c r="G1416" i="1"/>
  <c r="H1388" i="1"/>
  <c r="G1388" i="1"/>
  <c r="H1168" i="1"/>
  <c r="G1168" i="1"/>
  <c r="F515" i="4"/>
  <c r="C509" i="1"/>
  <c r="I1442" i="1"/>
  <c r="H1211" i="1"/>
  <c r="G1211" i="1"/>
  <c r="H1041" i="1"/>
  <c r="G1041" i="1"/>
  <c r="F580" i="4"/>
  <c r="C574" i="1"/>
  <c r="F252" i="4"/>
  <c r="C248" i="1"/>
  <c r="G312" i="9"/>
  <c r="E312" i="9" s="1"/>
  <c r="G1236" i="1"/>
  <c r="H1236" i="1"/>
  <c r="H985" i="1"/>
  <c r="H645" i="1"/>
  <c r="G645" i="1"/>
  <c r="E407" i="4"/>
  <c r="D402" i="1" s="1"/>
  <c r="D293" i="1"/>
  <c r="D6" i="4"/>
  <c r="F643" i="4"/>
  <c r="C637" i="1"/>
  <c r="D237" i="5"/>
  <c r="H21" i="3"/>
  <c r="C1046" i="1"/>
  <c r="G1453" i="1"/>
  <c r="H1453" i="1"/>
  <c r="H1034" i="1"/>
  <c r="G1034" i="1"/>
  <c r="G1148" i="1"/>
  <c r="H1148" i="1"/>
  <c r="F7" i="5"/>
  <c r="H11" i="3"/>
  <c r="D141" i="6"/>
  <c r="G317" i="9" s="1"/>
  <c r="E317" i="9" s="1"/>
  <c r="F5" i="6"/>
  <c r="H24" i="3"/>
  <c r="C1299" i="1"/>
  <c r="F311" i="4"/>
  <c r="D298" i="4"/>
  <c r="C306" i="1"/>
  <c r="F106" i="4"/>
  <c r="C102" i="1"/>
  <c r="F263" i="4"/>
  <c r="C259" i="1"/>
  <c r="D528" i="4"/>
  <c r="F529" i="4"/>
  <c r="C523" i="1"/>
  <c r="E21" i="9"/>
  <c r="H1322" i="1"/>
  <c r="G1322" i="1"/>
  <c r="E68" i="5"/>
  <c r="E6" i="5" s="1"/>
  <c r="H606" i="1"/>
  <c r="G606" i="1"/>
  <c r="F396" i="4"/>
  <c r="C391" i="1"/>
  <c r="H27" i="3"/>
  <c r="C1408" i="1"/>
  <c r="F114" i="6"/>
  <c r="H309" i="9"/>
  <c r="E309" i="9" s="1"/>
  <c r="B309" i="9" s="1"/>
  <c r="D1167" i="1"/>
  <c r="H1084" i="1"/>
  <c r="G1084" i="1"/>
  <c r="H1056" i="1"/>
  <c r="G1056" i="1"/>
  <c r="H1470" i="1"/>
  <c r="G1470" i="1"/>
  <c r="H1235" i="1"/>
  <c r="G1235" i="1"/>
  <c r="H1120" i="1"/>
  <c r="G1120" i="1"/>
  <c r="E528" i="4"/>
  <c r="D1214" i="1" l="1"/>
  <c r="G129" i="1"/>
  <c r="H129" i="1"/>
  <c r="E311" i="9"/>
  <c r="B312" i="9"/>
  <c r="H638" i="1"/>
  <c r="G638" i="1"/>
  <c r="E316" i="9"/>
  <c r="B317" i="9"/>
  <c r="F176" i="5"/>
  <c r="D175" i="5"/>
  <c r="H22" i="3"/>
  <c r="C1153" i="1"/>
  <c r="G466" i="1"/>
  <c r="H466" i="1"/>
  <c r="N3" i="9"/>
  <c r="I11" i="3"/>
  <c r="G637" i="1"/>
  <c r="H637" i="1"/>
  <c r="G135" i="1"/>
  <c r="H135" i="1"/>
  <c r="G391" i="1"/>
  <c r="H391" i="1"/>
  <c r="D1046" i="1"/>
  <c r="H1046" i="1" s="1"/>
  <c r="I21" i="3"/>
  <c r="G523" i="1"/>
  <c r="H523" i="1"/>
  <c r="F298" i="4"/>
  <c r="D407" i="4"/>
  <c r="C293" i="1"/>
  <c r="G509" i="1"/>
  <c r="H509" i="1"/>
  <c r="G148" i="1"/>
  <c r="H148" i="1"/>
  <c r="H1329" i="1"/>
  <c r="G1329" i="1"/>
  <c r="D635" i="4"/>
  <c r="F420" i="4"/>
  <c r="C414" i="1"/>
  <c r="G1517" i="1"/>
  <c r="H1517" i="1"/>
  <c r="E408" i="4"/>
  <c r="D403" i="1" s="1"/>
  <c r="D345" i="1"/>
  <c r="E412" i="4"/>
  <c r="I16" i="3"/>
  <c r="D2" i="1"/>
  <c r="B315" i="9"/>
  <c r="E314" i="9"/>
  <c r="I10" i="3" s="1"/>
  <c r="H1469" i="1"/>
  <c r="G1469" i="1"/>
  <c r="H1222" i="1"/>
  <c r="G1222" i="1"/>
  <c r="H1408" i="1"/>
  <c r="G1408" i="1"/>
  <c r="D636" i="4"/>
  <c r="F528" i="4"/>
  <c r="C522" i="1"/>
  <c r="H1299" i="1"/>
  <c r="G1299" i="1"/>
  <c r="H23" i="3"/>
  <c r="C1214" i="1"/>
  <c r="F237" i="5"/>
  <c r="G587" i="1"/>
  <c r="H587" i="1"/>
  <c r="H278" i="9"/>
  <c r="D984" i="1"/>
  <c r="H984" i="1" s="1"/>
  <c r="G46" i="1"/>
  <c r="H46" i="1"/>
  <c r="D289" i="4"/>
  <c r="F151" i="4"/>
  <c r="H17" i="3"/>
  <c r="C147" i="1"/>
  <c r="D408" i="4"/>
  <c r="F350" i="4"/>
  <c r="C345" i="1"/>
  <c r="H1436" i="1"/>
  <c r="G1436" i="1"/>
  <c r="G78" i="1"/>
  <c r="H78" i="1"/>
  <c r="G478" i="1"/>
  <c r="H478" i="1"/>
  <c r="H1167" i="1"/>
  <c r="G1167" i="1"/>
  <c r="B21" i="9"/>
  <c r="G259" i="1"/>
  <c r="H259" i="1"/>
  <c r="G306" i="1"/>
  <c r="H306" i="1"/>
  <c r="G248" i="1"/>
  <c r="H248" i="1"/>
  <c r="G415" i="1"/>
  <c r="H415" i="1"/>
  <c r="H3" i="1"/>
  <c r="G3" i="1"/>
  <c r="E636" i="4"/>
  <c r="D630" i="1" s="1"/>
  <c r="D522" i="1"/>
  <c r="G102" i="1"/>
  <c r="H102" i="1"/>
  <c r="H28" i="3"/>
  <c r="C1435" i="1"/>
  <c r="F141" i="6"/>
  <c r="F68" i="5"/>
  <c r="D290" i="4"/>
  <c r="F6" i="4"/>
  <c r="H16" i="3"/>
  <c r="D412" i="4"/>
  <c r="C2" i="1"/>
  <c r="G574" i="1"/>
  <c r="H574" i="1"/>
  <c r="I17" i="3"/>
  <c r="E289" i="4"/>
  <c r="E290" i="4" s="1"/>
  <c r="D286" i="1" s="1"/>
  <c r="D147" i="1"/>
  <c r="H1183" i="1"/>
  <c r="G1183" i="1"/>
  <c r="G220" i="1"/>
  <c r="H220" i="1"/>
  <c r="H1383" i="1"/>
  <c r="G1383" i="1"/>
  <c r="G358" i="1"/>
  <c r="H358" i="1"/>
  <c r="H1096" i="1"/>
  <c r="G1096" i="1"/>
  <c r="F6" i="5"/>
  <c r="G345" i="1" l="1"/>
  <c r="H345" i="1"/>
  <c r="G1046" i="1"/>
  <c r="C630" i="1"/>
  <c r="F636" i="4"/>
  <c r="G414" i="1"/>
  <c r="H414" i="1"/>
  <c r="G1153" i="1"/>
  <c r="H1153" i="1"/>
  <c r="E291" i="4"/>
  <c r="D287" i="1" s="1"/>
  <c r="E413" i="4"/>
  <c r="D285" i="1"/>
  <c r="G2" i="1"/>
  <c r="H2" i="1"/>
  <c r="F290" i="4"/>
  <c r="C286" i="1"/>
  <c r="H1435" i="1"/>
  <c r="G1435" i="1"/>
  <c r="F408" i="4"/>
  <c r="C403" i="1"/>
  <c r="D291" i="4"/>
  <c r="D413" i="4"/>
  <c r="D414" i="4" s="1"/>
  <c r="F289" i="4"/>
  <c r="C285" i="1"/>
  <c r="G1214" i="1"/>
  <c r="H1214" i="1"/>
  <c r="H9" i="3"/>
  <c r="G984" i="1"/>
  <c r="G293" i="1"/>
  <c r="H293" i="1"/>
  <c r="D639" i="4"/>
  <c r="F412" i="4"/>
  <c r="C407" i="1"/>
  <c r="G147" i="1"/>
  <c r="H147" i="1"/>
  <c r="G522" i="1"/>
  <c r="H522" i="1"/>
  <c r="E639" i="4"/>
  <c r="E414" i="4"/>
  <c r="D409" i="1" s="1"/>
  <c r="D407" i="1"/>
  <c r="F635" i="4"/>
  <c r="C629" i="1"/>
  <c r="F407" i="4"/>
  <c r="C402" i="1"/>
  <c r="C1152" i="1"/>
  <c r="F175" i="5"/>
  <c r="G278" i="9"/>
  <c r="E278" i="9" s="1"/>
  <c r="G284" i="9"/>
  <c r="E284" i="9" s="1"/>
  <c r="B284" i="9" s="1"/>
  <c r="G285" i="1" l="1"/>
  <c r="H285" i="1"/>
  <c r="G286" i="1"/>
  <c r="H286" i="1"/>
  <c r="D633" i="1"/>
  <c r="K3" i="9"/>
  <c r="I9" i="3"/>
  <c r="H630" i="1"/>
  <c r="G630" i="1"/>
  <c r="H1152" i="1"/>
  <c r="G1152" i="1"/>
  <c r="H8" i="3"/>
  <c r="G407" i="1"/>
  <c r="H407" i="1"/>
  <c r="D640" i="4"/>
  <c r="D415" i="4"/>
  <c r="F413" i="4"/>
  <c r="C408" i="1"/>
  <c r="E640" i="4"/>
  <c r="E415" i="4"/>
  <c r="D410" i="1" s="1"/>
  <c r="D408" i="1"/>
  <c r="G403" i="1"/>
  <c r="H403" i="1"/>
  <c r="G629" i="1"/>
  <c r="H629" i="1"/>
  <c r="C633" i="1"/>
  <c r="F639" i="4"/>
  <c r="G402" i="1"/>
  <c r="H402" i="1"/>
  <c r="F291" i="4"/>
  <c r="C287" i="1"/>
  <c r="E277" i="9"/>
  <c r="B278" i="9"/>
  <c r="F414" i="4"/>
  <c r="C409" i="1"/>
  <c r="G633" i="1" l="1"/>
  <c r="H633" i="1"/>
  <c r="D634" i="1"/>
  <c r="E642" i="4"/>
  <c r="D642" i="4"/>
  <c r="C634" i="1"/>
  <c r="F640" i="4"/>
  <c r="D641" i="4"/>
  <c r="G408" i="1"/>
  <c r="H408" i="1"/>
  <c r="G287" i="1"/>
  <c r="H287" i="1"/>
  <c r="F415" i="4"/>
  <c r="C410" i="1"/>
  <c r="G409" i="1"/>
  <c r="H409" i="1"/>
  <c r="M3" i="9"/>
  <c r="I8" i="3"/>
  <c r="E641" i="4"/>
  <c r="E645" i="4" l="1"/>
  <c r="D635" i="1"/>
  <c r="F641" i="4"/>
  <c r="C635" i="1"/>
  <c r="D645" i="4"/>
  <c r="D636" i="1"/>
  <c r="E646" i="4"/>
  <c r="G410" i="1"/>
  <c r="H410" i="1"/>
  <c r="G634" i="1"/>
  <c r="H634" i="1"/>
  <c r="F642" i="4"/>
  <c r="C636" i="1"/>
  <c r="D646" i="4"/>
  <c r="D640" i="1" l="1"/>
  <c r="I19" i="3"/>
  <c r="G635" i="1"/>
  <c r="H635" i="1"/>
  <c r="F646" i="4"/>
  <c r="H19" i="3"/>
  <c r="C640" i="1"/>
  <c r="H636" i="1"/>
  <c r="G636" i="1"/>
  <c r="F645" i="4"/>
  <c r="H18" i="3"/>
  <c r="C639" i="1"/>
  <c r="G276" i="9"/>
  <c r="E276" i="9" s="1"/>
  <c r="B276" i="9" s="1"/>
  <c r="D639" i="1"/>
  <c r="H7" i="3" s="1"/>
  <c r="I18" i="3"/>
  <c r="H639" i="1" l="1"/>
  <c r="G639" i="1"/>
  <c r="H640" i="1"/>
  <c r="G640" i="1"/>
  <c r="J3" i="9"/>
  <c r="G274" i="9" l="1"/>
  <c r="H274" i="9"/>
  <c r="L272" i="9"/>
  <c r="M272" i="9"/>
  <c r="H18" i="9"/>
  <c r="M16" i="9"/>
  <c r="L15" i="9"/>
  <c r="K13" i="9"/>
  <c r="J10" i="9"/>
  <c r="I7" i="9"/>
  <c r="K5" i="9"/>
  <c r="I17" i="9"/>
  <c r="G16" i="9"/>
  <c r="J11" i="9"/>
  <c r="I8" i="9"/>
  <c r="K6" i="9"/>
  <c r="K9" i="9"/>
  <c r="J6" i="9"/>
  <c r="G18" i="9"/>
  <c r="M15" i="9"/>
  <c r="I12" i="9"/>
  <c r="H17" i="9"/>
  <c r="I11" i="9"/>
  <c r="K10" i="9"/>
  <c r="J7" i="9"/>
  <c r="K7" i="9"/>
  <c r="J12" i="9"/>
  <c r="J17" i="9"/>
  <c r="I6" i="9"/>
  <c r="K12" i="9"/>
  <c r="G17" i="9"/>
  <c r="H16" i="9"/>
  <c r="J8" i="9"/>
  <c r="I13" i="9"/>
  <c r="K8" i="9"/>
  <c r="J13" i="9"/>
  <c r="I5" i="9"/>
  <c r="I9" i="9"/>
  <c r="G15" i="9"/>
  <c r="J9" i="9"/>
  <c r="H15" i="9"/>
  <c r="K11" i="9"/>
  <c r="J5" i="9"/>
  <c r="L16" i="9"/>
  <c r="E18" i="9" l="1"/>
  <c r="B18" i="9" s="1"/>
  <c r="E15" i="9"/>
  <c r="E11" i="9"/>
  <c r="B11" i="9" s="1"/>
  <c r="F16" i="9"/>
  <c r="E274" i="9"/>
  <c r="B274" i="9" s="1"/>
  <c r="F272" i="9"/>
  <c r="E17" i="9"/>
  <c r="B17" i="9" s="1"/>
  <c r="F15" i="9"/>
  <c r="F14" i="9" s="1"/>
  <c r="E9" i="9"/>
  <c r="B9" i="9" s="1"/>
  <c r="E13" i="9"/>
  <c r="B13" i="9" s="1"/>
  <c r="E7" i="9"/>
  <c r="B7" i="9" s="1"/>
  <c r="E8" i="9"/>
  <c r="B8" i="9" s="1"/>
  <c r="E5" i="9"/>
  <c r="E6" i="9"/>
  <c r="B6" i="9" s="1"/>
  <c r="E12" i="9"/>
  <c r="B12" i="9" s="1"/>
  <c r="E16" i="9"/>
  <c r="B16" i="9" s="1"/>
  <c r="E10" i="9"/>
  <c r="B10" i="9" s="1"/>
  <c r="B15" i="9" l="1"/>
  <c r="E20" i="9"/>
  <c r="I7" i="3" s="1"/>
  <c r="E14" i="9"/>
  <c r="E4" i="9"/>
  <c r="B5" i="9"/>
  <c r="B272" i="9"/>
  <c r="F20" i="9"/>
  <c r="F3" i="9" s="1"/>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<sst xmlns="http://schemas.openxmlformats.org/spreadsheetml/2006/main" count="4369" uniqueCount="3422">
  <si>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</si>
  <si>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</si>
  <si>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</si>
  <si>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</si>
  <si>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</si>
  <si>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</si>
  <si>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</si>
  <si>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</si>
  <si>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</si>
  <si>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</si>
  <si>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</si>
  <si>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</si>
  <si>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</si>
  <si>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</si>
  <si>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</si>
  <si>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</si>
  <si>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</si>
  <si>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</si>
  <si>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</si>
  <si>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</si>
  <si>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</si>
  <si>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</si>
  <si>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</si>
  <si>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</si>
  <si>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</si>
  <si>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</si>
  <si>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</si>
  <si>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</si>
  <si>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</si>
  <si>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</si>
  <si>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</si>
  <si>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RAZVOJNA AGENCIJA TINTL</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</si>
  <si>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</si>
  <si>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</si>
  <si>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</si>
  <si>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</si>
  <si>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</si>
  <si>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</si>
  <si>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</si>
  <si>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</si>
  <si>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</si>
  <si>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</si>
  <si>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</si>
  <si>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</si>
  <si>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</si>
  <si>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</si>
  <si>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</si>
  <si>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</si>
  <si>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</si>
  <si>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50635 - RAZVOJNA AGENCIJA TINTL</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</si>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</sst>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71777.100000000006</v>
      </c>
      <c r="D2" s="6">
        <f>'PR-RAS'!E6</f>
        <v>53731.76</v>
      </c>
      <c r="E2" s="6">
        <v>0</v>
      </c>
      <c r="F2" s="6">
        <v>0</v>
      </c>
      <c r="G2" s="7">
        <f t="shared" ref="G2:G264" si="0">(B2/1000)*(C2*1+D2*2)</f>
        <v>179.24062000000001</v>
      </c>
      <c r="H2" s="7">
        <f t="shared" ref="H2:H264" si="1">ABS(C2-ROUND(C2,0))+ABS(D2-ROUND(D2,0))</f>
        <v>0.3400000000037835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1035.73</v>
      </c>
      <c r="D46" s="1">
        <f>'PR-RAS'!E50</f>
        <v>0</v>
      </c>
      <c r="E46" s="1">
        <v>0</v>
      </c>
      <c r="F46" s="1">
        <v>0</v>
      </c>
      <c r="G46" s="2">
        <f t="shared" si="0"/>
        <v>46.607849999999999</v>
      </c>
      <c r="H46" s="2">
        <f t="shared" si="1"/>
        <v>0.26999999999998181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1035.73</v>
      </c>
      <c r="D55" s="1">
        <f>'PR-RAS'!E59</f>
        <v>0</v>
      </c>
      <c r="E55" s="1">
        <v>0</v>
      </c>
      <c r="F55" s="1">
        <v>0</v>
      </c>
      <c r="G55" s="2">
        <f t="shared" si="0"/>
        <v>55.92942</v>
      </c>
      <c r="H55" s="2">
        <f t="shared" si="1"/>
        <v>0.26999999999998181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1035.73</v>
      </c>
      <c r="D56" s="1">
        <f>'PR-RAS'!E60</f>
        <v>0</v>
      </c>
      <c r="E56" s="1">
        <v>0</v>
      </c>
      <c r="F56" s="1">
        <v>0</v>
      </c>
      <c r="G56" s="2">
        <f t="shared" si="0"/>
        <v>56.965150000000001</v>
      </c>
      <c r="H56" s="2">
        <f t="shared" si="1"/>
        <v>0.26999999999998181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0.08</v>
      </c>
      <c r="D78" s="1">
        <f>'PR-RAS'!E82</f>
        <v>0.66</v>
      </c>
      <c r="E78" s="1">
        <v>0</v>
      </c>
      <c r="F78" s="1">
        <v>0</v>
      </c>
      <c r="G78" s="2">
        <f t="shared" si="0"/>
        <v>0.10780000000000001</v>
      </c>
      <c r="H78" s="2">
        <f t="shared" si="1"/>
        <v>0.42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0.08</v>
      </c>
      <c r="D79" s="1">
        <f>'PR-RAS'!E83</f>
        <v>0.66</v>
      </c>
      <c r="E79" s="1">
        <v>0</v>
      </c>
      <c r="F79" s="1">
        <v>0</v>
      </c>
      <c r="G79" s="2">
        <f t="shared" si="0"/>
        <v>0.10920000000000001</v>
      </c>
      <c r="H79" s="2">
        <f t="shared" si="1"/>
        <v>0.42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0.08</v>
      </c>
      <c r="D81" s="1">
        <f>'PR-RAS'!E85</f>
        <v>0.66</v>
      </c>
      <c r="E81" s="1">
        <v>0</v>
      </c>
      <c r="F81" s="1">
        <v>0</v>
      </c>
      <c r="G81" s="2">
        <f t="shared" si="0"/>
        <v>0.11200000000000002</v>
      </c>
      <c r="H81" s="2">
        <f t="shared" si="1"/>
        <v>0.42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376.48</v>
      </c>
      <c r="E102" s="1">
        <v>0</v>
      </c>
      <c r="F102" s="1">
        <v>0</v>
      </c>
      <c r="G102" s="2">
        <f t="shared" si="0"/>
        <v>76.048960000000008</v>
      </c>
      <c r="H102" s="2">
        <f t="shared" si="1"/>
        <v>0.48000000000001819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376.48</v>
      </c>
      <c r="E108" s="1">
        <v>0</v>
      </c>
      <c r="F108" s="1">
        <v>0</v>
      </c>
      <c r="G108" s="2">
        <f t="shared" si="0"/>
        <v>80.566720000000004</v>
      </c>
      <c r="H108" s="2">
        <f t="shared" si="1"/>
        <v>0.48000000000001819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376.48</v>
      </c>
      <c r="E113" s="1">
        <v>0</v>
      </c>
      <c r="F113" s="1">
        <v>0</v>
      </c>
      <c r="G113" s="2">
        <f t="shared" si="0"/>
        <v>84.331520000000012</v>
      </c>
      <c r="H113" s="2">
        <f t="shared" si="1"/>
        <v>0.48000000000001819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4379.87</v>
      </c>
      <c r="D120" s="1">
        <f>'PR-RAS'!E124</f>
        <v>265.5</v>
      </c>
      <c r="E120" s="1">
        <v>0</v>
      </c>
      <c r="F120" s="1">
        <v>0</v>
      </c>
      <c r="G120" s="2">
        <f t="shared" si="0"/>
        <v>584.39352999999994</v>
      </c>
      <c r="H120" s="2">
        <f t="shared" si="1"/>
        <v>0.63000000000010914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4379.87</v>
      </c>
      <c r="D121" s="1">
        <f>'PR-RAS'!E125</f>
        <v>265.5</v>
      </c>
      <c r="E121" s="1">
        <v>0</v>
      </c>
      <c r="F121" s="1">
        <v>0</v>
      </c>
      <c r="G121" s="2">
        <f t="shared" si="0"/>
        <v>589.30439999999999</v>
      </c>
      <c r="H121" s="2">
        <f t="shared" si="1"/>
        <v>0.63000000000010914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4379.87</v>
      </c>
      <c r="D123" s="1">
        <f>'PR-RAS'!E127</f>
        <v>265.5</v>
      </c>
      <c r="E123" s="1">
        <v>0</v>
      </c>
      <c r="F123" s="1">
        <v>0</v>
      </c>
      <c r="G123" s="2">
        <f t="shared" si="0"/>
        <v>599.12613999999996</v>
      </c>
      <c r="H123" s="2">
        <f t="shared" si="1"/>
        <v>0.63000000000010914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66361.42</v>
      </c>
      <c r="D129" s="1">
        <f>'PR-RAS'!E133</f>
        <v>53089.120000000003</v>
      </c>
      <c r="E129" s="1">
        <v>0</v>
      </c>
      <c r="F129" s="1">
        <v>0</v>
      </c>
      <c r="G129" s="2">
        <f t="shared" si="0"/>
        <v>22085.07648</v>
      </c>
      <c r="H129" s="2">
        <f t="shared" si="1"/>
        <v>0.54000000000087311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66361.42</v>
      </c>
      <c r="D130" s="1">
        <f>'PR-RAS'!E134</f>
        <v>53089.120000000003</v>
      </c>
      <c r="E130" s="1">
        <v>0</v>
      </c>
      <c r="F130" s="1">
        <v>0</v>
      </c>
      <c r="G130" s="2">
        <f t="shared" si="0"/>
        <v>22257.616140000002</v>
      </c>
      <c r="H130" s="2">
        <f t="shared" si="1"/>
        <v>0.54000000000087311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66361.42</v>
      </c>
      <c r="D131" s="1">
        <f>'PR-RAS'!E135</f>
        <v>53089.120000000003</v>
      </c>
      <c r="E131" s="1">
        <v>0</v>
      </c>
      <c r="F131" s="1">
        <v>0</v>
      </c>
      <c r="G131" s="2">
        <f t="shared" si="0"/>
        <v>22430.1558</v>
      </c>
      <c r="H131" s="2">
        <f t="shared" si="1"/>
        <v>0.54000000000087311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68653.34</v>
      </c>
      <c r="D147" s="1">
        <f>'PR-RAS'!E151</f>
        <v>54451.279999999992</v>
      </c>
      <c r="E147" s="1">
        <v>0</v>
      </c>
      <c r="F147" s="1">
        <v>0</v>
      </c>
      <c r="G147" s="2">
        <f t="shared" si="0"/>
        <v>25923.161399999994</v>
      </c>
      <c r="H147" s="2">
        <f t="shared" si="1"/>
        <v>0.61999999998806743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56653.66</v>
      </c>
      <c r="D148" s="1">
        <f>'PR-RAS'!E152</f>
        <v>45199.039999999994</v>
      </c>
      <c r="E148" s="1">
        <v>0</v>
      </c>
      <c r="F148" s="1">
        <v>0</v>
      </c>
      <c r="G148" s="2">
        <f t="shared" si="0"/>
        <v>21616.605779999998</v>
      </c>
      <c r="H148" s="2">
        <f t="shared" si="1"/>
        <v>0.3799999999901047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47616.88</v>
      </c>
      <c r="D149" s="1">
        <f>'PR-RAS'!E153</f>
        <v>39189.74</v>
      </c>
      <c r="E149" s="1">
        <v>0</v>
      </c>
      <c r="F149" s="1">
        <v>0</v>
      </c>
      <c r="G149" s="2">
        <f t="shared" si="0"/>
        <v>18647.461279999996</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47616.88</v>
      </c>
      <c r="D150" s="1">
        <f>'PR-RAS'!E154</f>
        <v>39189.74</v>
      </c>
      <c r="E150" s="1">
        <v>0</v>
      </c>
      <c r="F150" s="1">
        <v>0</v>
      </c>
      <c r="G150" s="2">
        <f t="shared" si="0"/>
        <v>18773.457639999997</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3681.76</v>
      </c>
      <c r="D154" s="1">
        <f>'PR-RAS'!E158</f>
        <v>1088.52</v>
      </c>
      <c r="E154" s="1">
        <v>0</v>
      </c>
      <c r="F154" s="1">
        <v>0</v>
      </c>
      <c r="G154" s="2">
        <f t="shared" si="0"/>
        <v>896.39639999999997</v>
      </c>
      <c r="H154" s="2">
        <f t="shared" si="1"/>
        <v>0.71999999999979991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5355.02</v>
      </c>
      <c r="D155" s="1">
        <f>'PR-RAS'!E159</f>
        <v>4920.78</v>
      </c>
      <c r="E155" s="1">
        <v>0</v>
      </c>
      <c r="F155" s="1">
        <v>0</v>
      </c>
      <c r="G155" s="2">
        <f t="shared" si="0"/>
        <v>2340.2733199999998</v>
      </c>
      <c r="H155" s="2">
        <f t="shared" si="1"/>
        <v>0.24000000000069122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5355.02</v>
      </c>
      <c r="D157" s="1">
        <f>'PR-RAS'!E161</f>
        <v>4920.78</v>
      </c>
      <c r="E157" s="1">
        <v>0</v>
      </c>
      <c r="F157" s="1">
        <v>0</v>
      </c>
      <c r="G157" s="2">
        <f t="shared" si="0"/>
        <v>2370.6664799999999</v>
      </c>
      <c r="H157" s="2">
        <f t="shared" si="1"/>
        <v>0.24000000000069122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11733.039999999999</v>
      </c>
      <c r="D159" s="1">
        <f>'PR-RAS'!E163</f>
        <v>8933.3499999999985</v>
      </c>
      <c r="E159" s="1">
        <v>0</v>
      </c>
      <c r="F159" s="1">
        <v>0</v>
      </c>
      <c r="G159" s="2">
        <f t="shared" si="0"/>
        <v>4676.7589199999993</v>
      </c>
      <c r="H159" s="2">
        <f t="shared" si="1"/>
        <v>0.38999999999759893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5394.2199999999993</v>
      </c>
      <c r="D160" s="1">
        <f>'PR-RAS'!E164</f>
        <v>2155.13</v>
      </c>
      <c r="E160" s="1">
        <v>0</v>
      </c>
      <c r="F160" s="1">
        <v>0</v>
      </c>
      <c r="G160" s="2">
        <f t="shared" si="0"/>
        <v>1543.01232</v>
      </c>
      <c r="H160" s="2">
        <f t="shared" si="1"/>
        <v>0.3499999999994543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1244.06</v>
      </c>
      <c r="D161" s="1">
        <f>'PR-RAS'!E165</f>
        <v>513.48</v>
      </c>
      <c r="E161" s="1">
        <v>0</v>
      </c>
      <c r="F161" s="1">
        <v>0</v>
      </c>
      <c r="G161" s="2">
        <f t="shared" si="0"/>
        <v>363.36320000000001</v>
      </c>
      <c r="H161" s="2">
        <f t="shared" si="1"/>
        <v>0.53999999999996362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1894.56</v>
      </c>
      <c r="D162" s="1">
        <f>'PR-RAS'!E166</f>
        <v>1641.65</v>
      </c>
      <c r="E162" s="1">
        <v>0</v>
      </c>
      <c r="F162" s="1">
        <v>0</v>
      </c>
      <c r="G162" s="2">
        <f t="shared" si="0"/>
        <v>833.63546000000008</v>
      </c>
      <c r="H162" s="2">
        <f t="shared" si="1"/>
        <v>0.78999999999996362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1588.03</v>
      </c>
      <c r="D163" s="1">
        <f>'PR-RAS'!E167</f>
        <v>0</v>
      </c>
      <c r="E163" s="1">
        <v>0</v>
      </c>
      <c r="F163" s="1">
        <v>0</v>
      </c>
      <c r="G163" s="2">
        <f t="shared" si="0"/>
        <v>257.26085999999998</v>
      </c>
      <c r="H163" s="2">
        <f t="shared" si="1"/>
        <v>2.9999999999972715E-2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667.57</v>
      </c>
      <c r="D164" s="1">
        <f>'PR-RAS'!E168</f>
        <v>0</v>
      </c>
      <c r="E164" s="1">
        <v>0</v>
      </c>
      <c r="F164" s="1">
        <v>0</v>
      </c>
      <c r="G164" s="2">
        <f t="shared" si="0"/>
        <v>108.81391000000001</v>
      </c>
      <c r="H164" s="2">
        <f t="shared" si="1"/>
        <v>0.42999999999994998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2667.1800000000003</v>
      </c>
      <c r="D165" s="1">
        <f>'PR-RAS'!E169</f>
        <v>1512.53</v>
      </c>
      <c r="E165" s="1">
        <v>0</v>
      </c>
      <c r="F165" s="1">
        <v>0</v>
      </c>
      <c r="G165" s="2">
        <f t="shared" si="0"/>
        <v>933.52736000000004</v>
      </c>
      <c r="H165" s="2">
        <f t="shared" si="1"/>
        <v>0.65000000000031832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303.8</v>
      </c>
      <c r="D166" s="1">
        <f>'PR-RAS'!E170</f>
        <v>245.94</v>
      </c>
      <c r="E166" s="1">
        <v>0</v>
      </c>
      <c r="F166" s="1">
        <v>0</v>
      </c>
      <c r="G166" s="2">
        <f t="shared" si="0"/>
        <v>131.28720000000001</v>
      </c>
      <c r="H166" s="2">
        <f t="shared" si="1"/>
        <v>0.25999999999999091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2363.38</v>
      </c>
      <c r="D168" s="1">
        <f>'PR-RAS'!E172</f>
        <v>1266.5899999999999</v>
      </c>
      <c r="E168" s="1">
        <v>0</v>
      </c>
      <c r="F168" s="1">
        <v>0</v>
      </c>
      <c r="G168" s="2">
        <f t="shared" si="0"/>
        <v>817.72551999999996</v>
      </c>
      <c r="H168" s="2">
        <f t="shared" si="1"/>
        <v>0.79000000000019099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2869.73</v>
      </c>
      <c r="D173" s="1">
        <f>'PR-RAS'!E177</f>
        <v>3778.73</v>
      </c>
      <c r="E173" s="1">
        <v>0</v>
      </c>
      <c r="F173" s="1">
        <v>0</v>
      </c>
      <c r="G173" s="2">
        <f t="shared" si="0"/>
        <v>1793.47668</v>
      </c>
      <c r="H173" s="2">
        <f t="shared" si="1"/>
        <v>0.53999999999996362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598.01</v>
      </c>
      <c r="D174" s="1">
        <f>'PR-RAS'!E178</f>
        <v>811.09</v>
      </c>
      <c r="E174" s="1">
        <v>0</v>
      </c>
      <c r="F174" s="1">
        <v>0</v>
      </c>
      <c r="G174" s="2">
        <f t="shared" si="0"/>
        <v>384.09287</v>
      </c>
      <c r="H174" s="2">
        <f t="shared" si="1"/>
        <v>0.10000000000002274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482.74</v>
      </c>
      <c r="D175" s="1">
        <f>'PR-RAS'!E179</f>
        <v>790.1</v>
      </c>
      <c r="E175" s="1">
        <v>0</v>
      </c>
      <c r="F175" s="1">
        <v>0</v>
      </c>
      <c r="G175" s="2">
        <f t="shared" si="0"/>
        <v>358.95155999999997</v>
      </c>
      <c r="H175" s="2">
        <f t="shared" si="1"/>
        <v>0.36000000000001364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430.42</v>
      </c>
      <c r="D176" s="1">
        <f>'PR-RAS'!E180</f>
        <v>0</v>
      </c>
      <c r="E176" s="1">
        <v>0</v>
      </c>
      <c r="F176" s="1">
        <v>0</v>
      </c>
      <c r="G176" s="2">
        <f t="shared" si="0"/>
        <v>75.323499999999996</v>
      </c>
      <c r="H176" s="2">
        <f t="shared" si="1"/>
        <v>0.42000000000001592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1169.7</v>
      </c>
      <c r="D180" s="1">
        <f>'PR-RAS'!E184</f>
        <v>1436.54</v>
      </c>
      <c r="E180" s="1">
        <v>0</v>
      </c>
      <c r="F180" s="1">
        <v>0</v>
      </c>
      <c r="G180" s="2">
        <f t="shared" si="0"/>
        <v>723.65761999999995</v>
      </c>
      <c r="H180" s="2">
        <f t="shared" si="1"/>
        <v>0.75999999999999091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188.86</v>
      </c>
      <c r="D182" s="1">
        <f>'PR-RAS'!E186</f>
        <v>741</v>
      </c>
      <c r="E182" s="1">
        <v>0</v>
      </c>
      <c r="F182" s="1">
        <v>0</v>
      </c>
      <c r="G182" s="2">
        <f t="shared" si="0"/>
        <v>302.42565999999999</v>
      </c>
      <c r="H182" s="2">
        <f t="shared" si="1"/>
        <v>0.13999999999998636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801.91</v>
      </c>
      <c r="D184" s="1">
        <f>'PR-RAS'!E188</f>
        <v>1486.96</v>
      </c>
      <c r="E184" s="1">
        <v>0</v>
      </c>
      <c r="F184" s="1">
        <v>0</v>
      </c>
      <c r="G184" s="2">
        <f t="shared" si="0"/>
        <v>690.97689000000003</v>
      </c>
      <c r="H184" s="2">
        <f t="shared" si="1"/>
        <v>0.12999999999999545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140.22999999999999</v>
      </c>
      <c r="D185" s="1">
        <f>'PR-RAS'!E189</f>
        <v>801.68</v>
      </c>
      <c r="E185" s="1">
        <v>0</v>
      </c>
      <c r="F185" s="1">
        <v>0</v>
      </c>
      <c r="G185" s="2">
        <f t="shared" si="0"/>
        <v>320.82056</v>
      </c>
      <c r="H185" s="2">
        <f t="shared" si="1"/>
        <v>0.55000000000003979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627.16999999999996</v>
      </c>
      <c r="D186" s="1">
        <f>'PR-RAS'!E190</f>
        <v>650.58000000000004</v>
      </c>
      <c r="E186" s="1">
        <v>0</v>
      </c>
      <c r="F186" s="1">
        <v>0</v>
      </c>
      <c r="G186" s="2">
        <f t="shared" si="0"/>
        <v>356.74104999999997</v>
      </c>
      <c r="H186" s="2">
        <f t="shared" si="1"/>
        <v>0.58999999999991815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1.33</v>
      </c>
      <c r="D188" s="1">
        <f>'PR-RAS'!E192</f>
        <v>1.5</v>
      </c>
      <c r="E188" s="1">
        <v>0</v>
      </c>
      <c r="F188" s="1">
        <v>0</v>
      </c>
      <c r="G188" s="2">
        <f t="shared" si="0"/>
        <v>0.80971000000000004</v>
      </c>
      <c r="H188" s="2">
        <f t="shared" si="1"/>
        <v>0.83000000000000007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33.18</v>
      </c>
      <c r="D189" s="1">
        <f>'PR-RAS'!E193</f>
        <v>33.200000000000003</v>
      </c>
      <c r="E189" s="1">
        <v>0</v>
      </c>
      <c r="F189" s="1">
        <v>0</v>
      </c>
      <c r="G189" s="2">
        <f t="shared" si="0"/>
        <v>18.721040000000002</v>
      </c>
      <c r="H189" s="2">
        <f t="shared" si="1"/>
        <v>0.38000000000000256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266.64</v>
      </c>
      <c r="D192" s="1">
        <f>'PR-RAS'!E196</f>
        <v>318.89</v>
      </c>
      <c r="E192" s="1">
        <v>0</v>
      </c>
      <c r="F192" s="1">
        <v>0</v>
      </c>
      <c r="G192" s="2">
        <f t="shared" si="0"/>
        <v>172.74421999999998</v>
      </c>
      <c r="H192" s="2">
        <f t="shared" si="1"/>
        <v>0.47000000000002728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266.64</v>
      </c>
      <c r="D206" s="1">
        <f>'PR-RAS'!E210</f>
        <v>318.89</v>
      </c>
      <c r="E206" s="1">
        <v>0</v>
      </c>
      <c r="F206" s="1">
        <v>0</v>
      </c>
      <c r="G206" s="2">
        <f t="shared" si="0"/>
        <v>185.40609999999998</v>
      </c>
      <c r="H206" s="2">
        <f t="shared" si="1"/>
        <v>0.47000000000002728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266.64</v>
      </c>
      <c r="D207" s="1">
        <f>'PR-RAS'!E211</f>
        <v>318.89</v>
      </c>
      <c r="E207" s="1">
        <v>0</v>
      </c>
      <c r="F207" s="1">
        <v>0</v>
      </c>
      <c r="G207" s="2">
        <f t="shared" si="0"/>
        <v>186.31051999999997</v>
      </c>
      <c r="H207" s="2">
        <f t="shared" si="1"/>
        <v>0.47000000000002728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68653.34</v>
      </c>
      <c r="D285" s="1">
        <f>'PR-RAS'!E289</f>
        <v>54451.279999999992</v>
      </c>
      <c r="E285" s="1">
        <v>0</v>
      </c>
      <c r="F285" s="1">
        <v>0</v>
      </c>
      <c r="G285" s="2">
        <f t="shared" si="8"/>
        <v>50425.875599999985</v>
      </c>
      <c r="H285" s="2">
        <f t="shared" si="9"/>
        <v>0.61999999998806743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3123.7600000000093</v>
      </c>
      <c r="D286" s="1">
        <f>'PR-RAS'!E290</f>
        <v>0</v>
      </c>
      <c r="E286" s="1">
        <v>0</v>
      </c>
      <c r="F286" s="1">
        <v>0</v>
      </c>
      <c r="G286" s="2">
        <f t="shared" si="8"/>
        <v>890.27160000000254</v>
      </c>
      <c r="H286" s="2">
        <f t="shared" si="9"/>
        <v>0.23999999999068677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719.51999999998952</v>
      </c>
      <c r="E287" s="1">
        <v>0</v>
      </c>
      <c r="F287" s="1">
        <v>0</v>
      </c>
      <c r="G287" s="2">
        <f t="shared" si="8"/>
        <v>411.565439999994</v>
      </c>
      <c r="H287" s="2">
        <f t="shared" si="9"/>
        <v>0.48000000001047738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1719.23</v>
      </c>
      <c r="D288" s="1">
        <f>'PR-RAS'!E292</f>
        <v>3629.9</v>
      </c>
      <c r="E288" s="1">
        <v>0</v>
      </c>
      <c r="F288" s="1">
        <v>0</v>
      </c>
      <c r="G288" s="2">
        <f t="shared" si="8"/>
        <v>2576.9816099999998</v>
      </c>
      <c r="H288" s="2">
        <f t="shared" si="9"/>
        <v>0.32999999999992724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1213.0899999999999</v>
      </c>
      <c r="D345" s="1">
        <f>'PR-RAS'!E350</f>
        <v>0</v>
      </c>
      <c r="E345" s="1">
        <v>0</v>
      </c>
      <c r="F345" s="1">
        <v>0</v>
      </c>
      <c r="G345" s="2">
        <f t="shared" si="8"/>
        <v>417.30295999999993</v>
      </c>
      <c r="H345" s="2">
        <f t="shared" si="9"/>
        <v>8.9999999999918145E-2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1213.0899999999999</v>
      </c>
      <c r="D358" s="1">
        <f>'PR-RAS'!E363</f>
        <v>0</v>
      </c>
      <c r="E358" s="1">
        <v>0</v>
      </c>
      <c r="F358" s="1">
        <v>0</v>
      </c>
      <c r="G358" s="2">
        <f t="shared" si="8"/>
        <v>433.07312999999994</v>
      </c>
      <c r="H358" s="2">
        <f t="shared" si="9"/>
        <v>8.9999999999918145E-2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1213.0899999999999</v>
      </c>
      <c r="D364" s="1">
        <f>'PR-RAS'!E369</f>
        <v>0</v>
      </c>
      <c r="E364" s="1">
        <v>0</v>
      </c>
      <c r="F364" s="1">
        <v>0</v>
      </c>
      <c r="G364" s="2">
        <f t="shared" si="8"/>
        <v>440.35166999999996</v>
      </c>
      <c r="H364" s="2">
        <f t="shared" si="9"/>
        <v>8.9999999999918145E-2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1213.0899999999999</v>
      </c>
      <c r="D366" s="1">
        <f>'PR-RAS'!E371</f>
        <v>0</v>
      </c>
      <c r="E366" s="1">
        <v>0</v>
      </c>
      <c r="F366" s="1">
        <v>0</v>
      </c>
      <c r="G366" s="2">
        <f t="shared" si="8"/>
        <v>442.77784999999994</v>
      </c>
      <c r="H366" s="2">
        <f t="shared" si="9"/>
        <v>8.9999999999918145E-2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1213.0899999999999</v>
      </c>
      <c r="D403" s="1">
        <f>'PR-RAS'!E408</f>
        <v>0</v>
      </c>
      <c r="E403" s="1">
        <v>0</v>
      </c>
      <c r="F403" s="1">
        <v>0</v>
      </c>
      <c r="G403" s="2">
        <f t="shared" si="8"/>
        <v>487.66217999999998</v>
      </c>
      <c r="H403" s="2">
        <f t="shared" si="9"/>
        <v>8.9999999999918145E-2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71777.100000000006</v>
      </c>
      <c r="D407" s="1">
        <f>'PR-RAS'!E412</f>
        <v>53731.76</v>
      </c>
      <c r="E407" s="1">
        <v>0</v>
      </c>
      <c r="F407" s="1">
        <v>0</v>
      </c>
      <c r="G407" s="2">
        <f t="shared" si="8"/>
        <v>72771.691720000003</v>
      </c>
      <c r="H407" s="2">
        <f t="shared" si="9"/>
        <v>0.3400000000037835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69866.429999999993</v>
      </c>
      <c r="D408" s="1">
        <f>'PR-RAS'!E413</f>
        <v>54451.279999999992</v>
      </c>
      <c r="E408" s="1">
        <v>0</v>
      </c>
      <c r="F408" s="1">
        <v>0</v>
      </c>
      <c r="G408" s="2">
        <f t="shared" si="8"/>
        <v>72758.978929999997</v>
      </c>
      <c r="H408" s="2">
        <f t="shared" si="9"/>
        <v>0.70999999998457497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1910.6700000000128</v>
      </c>
      <c r="D409" s="1">
        <f>'PR-RAS'!E414</f>
        <v>0</v>
      </c>
      <c r="E409" s="1">
        <v>0</v>
      </c>
      <c r="F409" s="1">
        <v>0</v>
      </c>
      <c r="G409" s="2">
        <f t="shared" si="8"/>
        <v>779.55336000000523</v>
      </c>
      <c r="H409" s="2">
        <f t="shared" si="9"/>
        <v>0.32999999998719431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719.51999999998952</v>
      </c>
      <c r="E410" s="1">
        <v>0</v>
      </c>
      <c r="F410" s="1">
        <v>0</v>
      </c>
      <c r="G410" s="2">
        <f t="shared" si="8"/>
        <v>588.56735999999137</v>
      </c>
      <c r="H410" s="2">
        <f t="shared" si="9"/>
        <v>0.48000000001047738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1719.23</v>
      </c>
      <c r="D411" s="1">
        <f>'PR-RAS'!E416</f>
        <v>3629.9</v>
      </c>
      <c r="E411" s="1">
        <v>0</v>
      </c>
      <c r="F411" s="1">
        <v>0</v>
      </c>
      <c r="G411" s="2">
        <f t="shared" si="8"/>
        <v>3681.4023000000002</v>
      </c>
      <c r="H411" s="2">
        <f t="shared" si="9"/>
        <v>0.32999999999992724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71777.100000000006</v>
      </c>
      <c r="D633" s="1">
        <f>'PR-RAS'!E639</f>
        <v>53731.76</v>
      </c>
      <c r="E633" s="1">
        <v>0</v>
      </c>
      <c r="F633" s="1">
        <v>0</v>
      </c>
      <c r="G633" s="2">
        <f t="shared" si="10"/>
        <v>113280.07184</v>
      </c>
      <c r="H633" s="2">
        <f t="shared" si="11"/>
        <v>0.3400000000037835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69866.429999999993</v>
      </c>
      <c r="D634" s="1">
        <f>'PR-RAS'!E640</f>
        <v>54451.279999999992</v>
      </c>
      <c r="E634" s="1">
        <v>0</v>
      </c>
      <c r="F634" s="1">
        <v>0</v>
      </c>
      <c r="G634" s="2">
        <f t="shared" si="10"/>
        <v>113160.77067</v>
      </c>
      <c r="H634" s="2">
        <f t="shared" si="11"/>
        <v>0.70999999998457497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1910.6700000000128</v>
      </c>
      <c r="D635" s="1">
        <f>'PR-RAS'!E641</f>
        <v>0</v>
      </c>
      <c r="E635" s="1">
        <v>0</v>
      </c>
      <c r="F635" s="1">
        <v>0</v>
      </c>
      <c r="G635" s="2">
        <f t="shared" si="10"/>
        <v>1211.3647800000081</v>
      </c>
      <c r="H635" s="2">
        <f t="shared" si="11"/>
        <v>0.32999999998719431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719.51999999998952</v>
      </c>
      <c r="E636" s="1">
        <v>0</v>
      </c>
      <c r="F636" s="1">
        <v>0</v>
      </c>
      <c r="G636" s="2">
        <f t="shared" si="10"/>
        <v>913.79039999998668</v>
      </c>
      <c r="H636" s="2">
        <f t="shared" si="11"/>
        <v>0.48000000001047738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1719.23</v>
      </c>
      <c r="D637" s="1">
        <f>'PR-RAS'!E643</f>
        <v>3629.9</v>
      </c>
      <c r="E637" s="1">
        <v>0</v>
      </c>
      <c r="F637" s="1">
        <v>0</v>
      </c>
      <c r="G637" s="2">
        <f t="shared" si="10"/>
        <v>5710.6630800000003</v>
      </c>
      <c r="H637" s="2">
        <f t="shared" si="11"/>
        <v>0.32999999999992724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3629.9000000000128</v>
      </c>
      <c r="D639" s="1">
        <f>'PR-RAS'!E645</f>
        <v>2910.3800000000106</v>
      </c>
      <c r="E639" s="1">
        <v>0</v>
      </c>
      <c r="F639" s="1">
        <v>0</v>
      </c>
      <c r="G639" s="2">
        <f t="shared" si="10"/>
        <v>6029.5210800000223</v>
      </c>
      <c r="H639" s="2">
        <f t="shared" si="11"/>
        <v>0.47999999999774445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6964.3</v>
      </c>
      <c r="D642" s="1">
        <f>'PR-RAS'!E649</f>
        <v>5200.95</v>
      </c>
      <c r="E642" s="1">
        <v>0</v>
      </c>
      <c r="F642" s="1">
        <v>0</v>
      </c>
      <c r="G642" s="2">
        <f t="shared" si="10"/>
        <v>11131.734200000001</v>
      </c>
      <c r="H642" s="2">
        <f t="shared" si="11"/>
        <v>0.3500000000003638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71777.06</v>
      </c>
      <c r="D643" s="1">
        <f>'PR-RAS'!E650</f>
        <v>57879.57</v>
      </c>
      <c r="E643" s="1">
        <v>0</v>
      </c>
      <c r="F643" s="1">
        <v>0</v>
      </c>
      <c r="G643" s="2">
        <f t="shared" si="10"/>
        <v>120398.24040000001</v>
      </c>
      <c r="H643" s="2">
        <f t="shared" si="11"/>
        <v>0.48999999999796273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73540.41</v>
      </c>
      <c r="D644" s="1">
        <f>'PR-RAS'!E651</f>
        <v>55122.91</v>
      </c>
      <c r="E644" s="1">
        <v>0</v>
      </c>
      <c r="F644" s="1">
        <v>0</v>
      </c>
      <c r="G644" s="2">
        <f t="shared" si="10"/>
        <v>118174.54589000001</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5200.9499999999971</v>
      </c>
      <c r="D645" s="1">
        <f>'PR-RAS'!E652</f>
        <v>7957.6099999999933</v>
      </c>
      <c r="E645" s="1">
        <v>0</v>
      </c>
      <c r="F645" s="1">
        <v>0</v>
      </c>
      <c r="G645" s="2">
        <f t="shared" si="10"/>
        <v>13598.81347999999</v>
      </c>
      <c r="H645" s="2">
        <f t="shared" si="11"/>
        <v>0.44000000000960426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1035.73</v>
      </c>
      <c r="D654" s="1">
        <f>'PR-RAS'!E661</f>
        <v>0</v>
      </c>
      <c r="E654" s="1">
        <v>0</v>
      </c>
      <c r="F654" s="1">
        <v>0</v>
      </c>
      <c r="G654" s="2">
        <f t="shared" si="10"/>
        <v>676.33169000000009</v>
      </c>
      <c r="H654" s="2">
        <f t="shared" si="11"/>
        <v>0.26999999999998181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11993.5</v>
      </c>
      <c r="D984" s="6">
        <f>BILANCA!E6</f>
        <v>11184.16</v>
      </c>
      <c r="E984" s="6">
        <v>0</v>
      </c>
      <c r="F984" s="6">
        <v>0</v>
      </c>
      <c r="G984" s="7">
        <f t="shared" ref="G984:G1241" si="22">B984/1000*C984+B984/500*D984</f>
        <v>34.361820000000002</v>
      </c>
      <c r="H984" s="7">
        <f t="shared" si="19"/>
        <v>0.65999999999985448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6792.55</v>
      </c>
      <c r="D985" s="1">
        <f>BILANCA!E7</f>
        <v>3205.110000000001</v>
      </c>
      <c r="E985" s="1">
        <v>0</v>
      </c>
      <c r="F985" s="1">
        <v>0</v>
      </c>
      <c r="G985" s="2">
        <f t="shared" si="22"/>
        <v>26.405540000000006</v>
      </c>
      <c r="H985" s="2">
        <f t="shared" si="19"/>
        <v>0.56000000000085493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6792.55</v>
      </c>
      <c r="D990" s="1">
        <f>BILANCA!E12</f>
        <v>3205.110000000001</v>
      </c>
      <c r="E990" s="1">
        <v>0</v>
      </c>
      <c r="F990" s="1">
        <v>0</v>
      </c>
      <c r="G990" s="2">
        <f t="shared" si="22"/>
        <v>92.419390000000021</v>
      </c>
      <c r="H990" s="2">
        <f t="shared" si="19"/>
        <v>0.56000000000085493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2221.8000000000002</v>
      </c>
      <c r="D997" s="1">
        <f>BILANCA!E19</f>
        <v>1376.81</v>
      </c>
      <c r="E997" s="1">
        <v>0</v>
      </c>
      <c r="F997" s="1">
        <v>0</v>
      </c>
      <c r="G997" s="2">
        <f t="shared" si="22"/>
        <v>69.655879999999996</v>
      </c>
      <c r="H997" s="2">
        <f t="shared" si="19"/>
        <v>0.38999999999987267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3436.85</v>
      </c>
      <c r="D998" s="1">
        <f>BILANCA!E20</f>
        <v>3436.84</v>
      </c>
      <c r="E998" s="1">
        <v>0</v>
      </c>
      <c r="F998" s="1">
        <v>0</v>
      </c>
      <c r="G998" s="2">
        <f t="shared" si="22"/>
        <v>154.65795</v>
      </c>
      <c r="H998" s="2">
        <f t="shared" si="19"/>
        <v>0.30999999999994543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1215.05</v>
      </c>
      <c r="D1006" s="1">
        <f>BILANCA!E28</f>
        <v>2060.0300000000002</v>
      </c>
      <c r="E1006" s="1">
        <v>0</v>
      </c>
      <c r="F1006" s="1">
        <v>0</v>
      </c>
      <c r="G1006" s="2">
        <f t="shared" si="22"/>
        <v>122.70753000000001</v>
      </c>
      <c r="H1006" s="2">
        <f t="shared" si="19"/>
        <v>8.0000000000154614E-2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4570.75</v>
      </c>
      <c r="D1007" s="1">
        <f>BILANCA!E29</f>
        <v>1828.3000000000011</v>
      </c>
      <c r="E1007" s="1">
        <v>0</v>
      </c>
      <c r="F1007" s="1">
        <v>0</v>
      </c>
      <c r="G1007" s="2">
        <f t="shared" si="22"/>
        <v>197.45640000000006</v>
      </c>
      <c r="H1007" s="2">
        <f t="shared" si="19"/>
        <v>0.55000000000109139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13712.26</v>
      </c>
      <c r="D1008" s="1">
        <f>BILANCA!E30</f>
        <v>13712.26</v>
      </c>
      <c r="E1008" s="1">
        <v>0</v>
      </c>
      <c r="F1008" s="1">
        <v>0</v>
      </c>
      <c r="G1008" s="2">
        <f t="shared" si="22"/>
        <v>1028.4195</v>
      </c>
      <c r="H1008" s="2">
        <f t="shared" si="19"/>
        <v>0.52000000000043656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9141.51</v>
      </c>
      <c r="D1012" s="1">
        <f>BILANCA!E34</f>
        <v>11883.96</v>
      </c>
      <c r="E1012" s="1">
        <v>0</v>
      </c>
      <c r="F1012" s="1">
        <v>0</v>
      </c>
      <c r="G1012" s="2">
        <f t="shared" si="22"/>
        <v>954.37347</v>
      </c>
      <c r="H1012" s="2">
        <f t="shared" si="19"/>
        <v>0.53000000000065484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5200.95</v>
      </c>
      <c r="D1046" s="1">
        <f>BILANCA!E68</f>
        <v>7979.0499999999993</v>
      </c>
      <c r="E1046" s="1">
        <v>0</v>
      </c>
      <c r="F1046" s="1">
        <v>0</v>
      </c>
      <c r="G1046" s="2">
        <f t="shared" si="22"/>
        <v>1333.0201499999998</v>
      </c>
      <c r="H1046" s="2">
        <f t="shared" si="19"/>
        <v>9.9999999999454303E-2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5200.95</v>
      </c>
      <c r="D1047" s="1">
        <f>BILANCA!E69</f>
        <v>7957.61</v>
      </c>
      <c r="E1047" s="1">
        <v>0</v>
      </c>
      <c r="F1047" s="1">
        <v>0</v>
      </c>
      <c r="G1047" s="2">
        <f t="shared" si="22"/>
        <v>1351.43488</v>
      </c>
      <c r="H1047" s="2">
        <f t="shared" si="19"/>
        <v>0.44000000000050932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5200.8</v>
      </c>
      <c r="D1048" s="1">
        <f>BILANCA!E70</f>
        <v>7957.46</v>
      </c>
      <c r="E1048" s="1">
        <v>0</v>
      </c>
      <c r="F1048" s="1">
        <v>0</v>
      </c>
      <c r="G1048" s="2">
        <f t="shared" si="22"/>
        <v>1372.5218</v>
      </c>
      <c r="H1048" s="2">
        <f t="shared" si="19"/>
        <v>0.65999999999985448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5200.8</v>
      </c>
      <c r="D1050" s="1">
        <f>BILANCA!E72</f>
        <v>7957.46</v>
      </c>
      <c r="E1050" s="1">
        <v>0</v>
      </c>
      <c r="F1050" s="1">
        <v>0</v>
      </c>
      <c r="G1050" s="2">
        <f t="shared" si="22"/>
        <v>1414.7532400000002</v>
      </c>
      <c r="H1050" s="2">
        <f t="shared" si="19"/>
        <v>0.65999999999985448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0.15</v>
      </c>
      <c r="D1054" s="1">
        <f>BILANCA!E76</f>
        <v>0.15</v>
      </c>
      <c r="E1054" s="1">
        <v>0</v>
      </c>
      <c r="F1054" s="1">
        <v>0</v>
      </c>
      <c r="G1054" s="2">
        <f t="shared" si="22"/>
        <v>3.1949999999999992E-2</v>
      </c>
      <c r="H1054" s="2">
        <f t="shared" si="19"/>
        <v>0.3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21.44</v>
      </c>
      <c r="E1056" s="1">
        <v>0</v>
      </c>
      <c r="F1056" s="1">
        <v>0</v>
      </c>
      <c r="G1056" s="2">
        <f t="shared" si="22"/>
        <v>3.1302400000000001</v>
      </c>
      <c r="H1056" s="2">
        <f t="shared" si="19"/>
        <v>0.44000000000000128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21.44</v>
      </c>
      <c r="E1064" s="1">
        <v>0</v>
      </c>
      <c r="F1064" s="1">
        <v>0</v>
      </c>
      <c r="G1064" s="2">
        <f t="shared" si="22"/>
        <v>3.4732800000000004</v>
      </c>
      <c r="H1064" s="2">
        <f t="shared" si="19"/>
        <v>0.44000000000000128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11993.5</v>
      </c>
      <c r="D1152" s="1">
        <f>BILANCA!E175</f>
        <v>11184.16</v>
      </c>
      <c r="E1152" s="1">
        <v>0</v>
      </c>
      <c r="F1152" s="1">
        <v>0</v>
      </c>
      <c r="G1152" s="2">
        <f t="shared" si="22"/>
        <v>5807.1475800000007</v>
      </c>
      <c r="H1152" s="2">
        <f t="shared" si="23"/>
        <v>0.65999999999985448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1571.0599999999997</v>
      </c>
      <c r="D1153" s="1">
        <f>BILANCA!E176</f>
        <v>5068.66</v>
      </c>
      <c r="E1153" s="1">
        <v>0</v>
      </c>
      <c r="F1153" s="1">
        <v>0</v>
      </c>
      <c r="G1153" s="2">
        <f t="shared" si="22"/>
        <v>1990.4246000000003</v>
      </c>
      <c r="H1153" s="2">
        <f t="shared" si="23"/>
        <v>0.39999999999986358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1571.0599999999997</v>
      </c>
      <c r="D1154" s="1">
        <f>BILANCA!E177</f>
        <v>5068.66</v>
      </c>
      <c r="E1154" s="1">
        <v>0</v>
      </c>
      <c r="F1154" s="1">
        <v>0</v>
      </c>
      <c r="G1154" s="2">
        <f t="shared" si="22"/>
        <v>2002.1329799999999</v>
      </c>
      <c r="H1154" s="2">
        <f t="shared" si="23"/>
        <v>0.39999999999986358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1279.3399999999999</v>
      </c>
      <c r="D1155" s="1">
        <f>BILANCA!E178</f>
        <v>4744.22</v>
      </c>
      <c r="E1155" s="1">
        <v>0</v>
      </c>
      <c r="F1155" s="1">
        <v>0</v>
      </c>
      <c r="G1155" s="2">
        <f t="shared" si="22"/>
        <v>1852.05816</v>
      </c>
      <c r="H1155" s="2">
        <f t="shared" si="23"/>
        <v>0.5600000000001728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288.39999999999998</v>
      </c>
      <c r="D1156" s="1">
        <f>BILANCA!E179</f>
        <v>324.44</v>
      </c>
      <c r="E1156" s="1">
        <v>0</v>
      </c>
      <c r="F1156" s="1">
        <v>0</v>
      </c>
      <c r="G1156" s="2">
        <f t="shared" si="22"/>
        <v>162.14943999999997</v>
      </c>
      <c r="H1156" s="2">
        <f t="shared" si="23"/>
        <v>0.83999999999997499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3.32</v>
      </c>
      <c r="D1157" s="1">
        <f>BILANCA!E180</f>
        <v>0</v>
      </c>
      <c r="E1157" s="1">
        <v>0</v>
      </c>
      <c r="F1157" s="1">
        <v>0</v>
      </c>
      <c r="G1157" s="2">
        <f t="shared" si="22"/>
        <v>0.57767999999999997</v>
      </c>
      <c r="H1157" s="2">
        <f t="shared" si="23"/>
        <v>0.31999999999999984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3.32</v>
      </c>
      <c r="D1160" s="1">
        <f>BILANCA!E183</f>
        <v>0</v>
      </c>
      <c r="E1160" s="1">
        <v>0</v>
      </c>
      <c r="F1160" s="1">
        <v>0</v>
      </c>
      <c r="G1160" s="2">
        <f t="shared" si="22"/>
        <v>0.58763999999999994</v>
      </c>
      <c r="H1160" s="2">
        <f t="shared" si="23"/>
        <v>0.31999999999999984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10422.44</v>
      </c>
      <c r="D1214" s="1">
        <f>BILANCA!E237</f>
        <v>6115.5</v>
      </c>
      <c r="E1214" s="1">
        <v>0</v>
      </c>
      <c r="F1214" s="1">
        <v>0</v>
      </c>
      <c r="G1214" s="2">
        <f t="shared" si="22"/>
        <v>5232.9446400000006</v>
      </c>
      <c r="H1214" s="2">
        <f t="shared" si="23"/>
        <v>0.94000000000050932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6792.54</v>
      </c>
      <c r="D1215" s="1">
        <f>BILANCA!E238</f>
        <v>3205.12</v>
      </c>
      <c r="E1215" s="1">
        <v>0</v>
      </c>
      <c r="F1215" s="1">
        <v>0</v>
      </c>
      <c r="G1215" s="2">
        <f t="shared" si="22"/>
        <v>3063.0449600000002</v>
      </c>
      <c r="H1215" s="2">
        <f t="shared" si="23"/>
        <v>0.57999999999992724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6792.54</v>
      </c>
      <c r="D1216" s="1">
        <f>BILANCA!E239</f>
        <v>3205.12</v>
      </c>
      <c r="E1216" s="1">
        <v>0</v>
      </c>
      <c r="F1216" s="1">
        <v>0</v>
      </c>
      <c r="G1216" s="2">
        <f t="shared" si="22"/>
        <v>3076.2477399999998</v>
      </c>
      <c r="H1216" s="2">
        <f t="shared" si="23"/>
        <v>0.57999999999992724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6792.54</v>
      </c>
      <c r="D1217" s="1">
        <f>BILANCA!E240</f>
        <v>3205.12</v>
      </c>
      <c r="E1217" s="1">
        <v>0</v>
      </c>
      <c r="F1217" s="1">
        <v>0</v>
      </c>
      <c r="G1217" s="2">
        <f t="shared" si="22"/>
        <v>3089.4505200000003</v>
      </c>
      <c r="H1217" s="2">
        <f t="shared" si="23"/>
        <v>0.57999999999992724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3629.9</v>
      </c>
      <c r="D1222" s="1">
        <f>BILANCA!E245</f>
        <v>2910.38</v>
      </c>
      <c r="E1222" s="1">
        <v>0</v>
      </c>
      <c r="F1222" s="1">
        <v>0</v>
      </c>
      <c r="G1222" s="2">
        <f t="shared" si="22"/>
        <v>2258.7077399999998</v>
      </c>
      <c r="H1222" s="2">
        <f t="shared" si="23"/>
        <v>0.48000000000001819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3629.9</v>
      </c>
      <c r="D1223" s="1">
        <f>BILANCA!E246</f>
        <v>2910.38</v>
      </c>
      <c r="E1223" s="1">
        <v>0</v>
      </c>
      <c r="F1223" s="1">
        <v>0</v>
      </c>
      <c r="G1223" s="2">
        <f t="shared" si="22"/>
        <v>2268.1584000000003</v>
      </c>
      <c r="H1223" s="2">
        <f t="shared" si="23"/>
        <v>0.48000000000001819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3629.9</v>
      </c>
      <c r="D1224" s="1">
        <f>BILANCA!E247</f>
        <v>2910.38</v>
      </c>
      <c r="E1224" s="1">
        <v>0</v>
      </c>
      <c r="F1224" s="1">
        <v>0</v>
      </c>
      <c r="G1224" s="2">
        <f t="shared" si="22"/>
        <v>2277.6090599999998</v>
      </c>
      <c r="H1224" s="2">
        <f t="shared" si="23"/>
        <v>0.48000000000001819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21.44</v>
      </c>
      <c r="E1244" s="1">
        <v>0</v>
      </c>
      <c r="F1244" s="1">
        <v>0</v>
      </c>
      <c r="G1244" s="2">
        <f t="shared" si="24"/>
        <v>11.191680000000002</v>
      </c>
      <c r="H1244" s="2">
        <f t="shared" si="23"/>
        <v>0.44000000000000128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1571.06</v>
      </c>
      <c r="D1264" s="1">
        <f>BILANCA!E288</f>
        <v>5068.66</v>
      </c>
      <c r="E1264" s="1">
        <v>0</v>
      </c>
      <c r="F1264" s="1">
        <v>0</v>
      </c>
      <c r="G1264" s="2">
        <f t="shared" si="24"/>
        <v>3290.0547800000004</v>
      </c>
      <c r="H1264" s="2">
        <f t="shared" si="23"/>
        <v>0.40000000000009095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69866.429999999993</v>
      </c>
      <c r="D1329" s="1">
        <f>'RAS-funkcijski'!E35</f>
        <v>54451.28</v>
      </c>
      <c r="E1329" s="1">
        <v>0</v>
      </c>
      <c r="F1329" s="1">
        <v>0</v>
      </c>
      <c r="G1329" s="2">
        <f t="shared" si="24"/>
        <v>5541.8386899999996</v>
      </c>
      <c r="H1329" s="2">
        <f t="shared" si="23"/>
        <v>0.70999999999185093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69866.429999999993</v>
      </c>
      <c r="D1330" s="1">
        <f>'RAS-funkcijski'!E36</f>
        <v>54451.28</v>
      </c>
      <c r="E1330" s="1">
        <v>0</v>
      </c>
      <c r="F1330" s="1">
        <v>0</v>
      </c>
      <c r="G1330" s="2">
        <f t="shared" si="24"/>
        <v>5720.6076799999992</v>
      </c>
      <c r="H1330" s="2">
        <f t="shared" si="23"/>
        <v>0.70999999999185093</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69866.429999999993</v>
      </c>
      <c r="D1331" s="1">
        <f>'RAS-funkcijski'!E37</f>
        <v>54451.28</v>
      </c>
      <c r="E1331" s="1">
        <v>0</v>
      </c>
      <c r="F1331" s="1">
        <v>0</v>
      </c>
      <c r="G1331" s="2">
        <f t="shared" si="24"/>
        <v>5899.3766699999996</v>
      </c>
      <c r="H1331" s="2">
        <f t="shared" si="23"/>
        <v>0.70999999999185093</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69866.429999999993</v>
      </c>
      <c r="D1435" s="13">
        <f>'RAS-funkcijski'!E141</f>
        <v>54451.28</v>
      </c>
      <c r="E1435" s="13">
        <v>0</v>
      </c>
      <c r="F1435" s="13">
        <v>0</v>
      </c>
      <c r="G1435" s="14">
        <f t="shared" si="24"/>
        <v>24491.351630000001</v>
      </c>
      <c r="H1435" s="14">
        <f t="shared" si="27"/>
        <v>0.70999999999185093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3497.6</v>
      </c>
      <c r="D1469" s="1">
        <f>'P-VRIO'!E38</f>
        <v>0</v>
      </c>
      <c r="E1469" s="1">
        <v>0</v>
      </c>
      <c r="F1469" s="1">
        <v>0</v>
      </c>
      <c r="G1469" s="2">
        <f t="shared" si="24"/>
        <v>118.91840000000001</v>
      </c>
      <c r="H1469" s="2">
        <f t="shared" si="27"/>
        <v>0.40000000000009095</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3497.6</v>
      </c>
      <c r="D1470" s="1">
        <f>'P-VRIO'!E39</f>
        <v>0</v>
      </c>
      <c r="E1470" s="1">
        <v>0</v>
      </c>
      <c r="F1470" s="1">
        <v>0</v>
      </c>
      <c r="G1470" s="2">
        <f t="shared" si="24"/>
        <v>122.41600000000001</v>
      </c>
      <c r="H1470" s="2">
        <f t="shared" si="27"/>
        <v>0.40000000000009095</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3497.6</v>
      </c>
      <c r="D1471" s="1">
        <f>'P-VRIO'!E40</f>
        <v>0</v>
      </c>
      <c r="E1471" s="1">
        <v>0</v>
      </c>
      <c r="F1471" s="1">
        <v>0</v>
      </c>
      <c r="G1471" s="2">
        <f t="shared" si="24"/>
        <v>125.91359999999999</v>
      </c>
      <c r="H1471" s="2">
        <f t="shared" si="27"/>
        <v>0.40000000000009095</v>
      </c>
      <c r="I1471" s="10">
        <f t="shared" ref="I1471:I1474" si="32">G1471*H1471</f>
        <v>50.365440000011446</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1571.06</v>
      </c>
      <c r="D1480" s="6"/>
      <c r="E1480" s="6">
        <v>0</v>
      </c>
      <c r="F1480" s="6">
        <v>0</v>
      </c>
      <c r="G1480" s="7">
        <f t="shared" ref="G1480:G1580" si="34">B1480/1000*C1480</f>
        <v>1.5710599999999999</v>
      </c>
      <c r="H1480" s="7">
        <f t="shared" ref="H1480:H1580" si="35">ABS(C1480-ROUND(C1480,0))</f>
        <v>5.999999999994543E-2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52547.8</v>
      </c>
      <c r="D1481" s="1">
        <v>0</v>
      </c>
      <c r="E1481" s="1">
        <v>0</v>
      </c>
      <c r="F1481" s="1">
        <v>0</v>
      </c>
      <c r="G1481" s="2">
        <f t="shared" si="34"/>
        <v>105.0956</v>
      </c>
      <c r="H1481" s="2">
        <f t="shared" si="35"/>
        <v>0.19999999999708962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52547.8</v>
      </c>
      <c r="D1483" s="1">
        <v>0</v>
      </c>
      <c r="E1483" s="1">
        <v>0</v>
      </c>
      <c r="F1483" s="1">
        <v>0</v>
      </c>
      <c r="G1483" s="2">
        <f t="shared" si="34"/>
        <v>210.19120000000001</v>
      </c>
      <c r="H1483" s="2">
        <f t="shared" si="35"/>
        <v>0.19999999999708962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45773.61</v>
      </c>
      <c r="D1484" s="1">
        <v>0</v>
      </c>
      <c r="E1484" s="1">
        <v>0</v>
      </c>
      <c r="F1484" s="1">
        <v>0</v>
      </c>
      <c r="G1484" s="2">
        <f t="shared" si="34"/>
        <v>228.86805000000001</v>
      </c>
      <c r="H1484" s="2">
        <f t="shared" si="35"/>
        <v>0.38999999999941792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6377.11</v>
      </c>
      <c r="D1485" s="1">
        <v>0</v>
      </c>
      <c r="E1485" s="1">
        <v>0</v>
      </c>
      <c r="F1485" s="1">
        <v>0</v>
      </c>
      <c r="G1485" s="2">
        <f t="shared" si="34"/>
        <v>38.262659999999997</v>
      </c>
      <c r="H1485" s="2">
        <f t="shared" si="35"/>
        <v>0.10999999999967258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397.08</v>
      </c>
      <c r="D1486" s="1">
        <v>0</v>
      </c>
      <c r="E1486" s="1">
        <v>0</v>
      </c>
      <c r="F1486" s="1">
        <v>0</v>
      </c>
      <c r="G1486" s="2">
        <f t="shared" si="34"/>
        <v>2.77956</v>
      </c>
      <c r="H1486" s="2">
        <f t="shared" si="35"/>
        <v>7.9999999999984084E-2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49050.200000000004</v>
      </c>
      <c r="D1499" s="1">
        <v>0</v>
      </c>
      <c r="E1499" s="1">
        <v>0</v>
      </c>
      <c r="F1499" s="1">
        <v>0</v>
      </c>
      <c r="G1499" s="2">
        <f t="shared" si="34"/>
        <v>981.00400000000013</v>
      </c>
      <c r="H1499" s="2">
        <f t="shared" si="35"/>
        <v>0.20000000000436557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49050.200000000004</v>
      </c>
      <c r="D1501" s="1">
        <v>0</v>
      </c>
      <c r="E1501" s="1">
        <v>0</v>
      </c>
      <c r="F1501" s="1">
        <v>0</v>
      </c>
      <c r="G1501" s="2">
        <f t="shared" si="34"/>
        <v>1079.1043999999999</v>
      </c>
      <c r="H1501" s="2">
        <f t="shared" si="35"/>
        <v>0.20000000000436557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42308.73</v>
      </c>
      <c r="D1502" s="1">
        <v>0</v>
      </c>
      <c r="E1502" s="1">
        <v>0</v>
      </c>
      <c r="F1502" s="1">
        <v>0</v>
      </c>
      <c r="G1502" s="2">
        <f t="shared" si="34"/>
        <v>973.10079000000007</v>
      </c>
      <c r="H1502" s="2">
        <f t="shared" si="35"/>
        <v>0.26999999999679858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6362.21</v>
      </c>
      <c r="D1503" s="1">
        <v>0</v>
      </c>
      <c r="E1503" s="1">
        <v>0</v>
      </c>
      <c r="F1503" s="1">
        <v>0</v>
      </c>
      <c r="G1503" s="2">
        <f t="shared" si="34"/>
        <v>152.69304</v>
      </c>
      <c r="H1503" s="2">
        <f t="shared" si="35"/>
        <v>0.21000000000003638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379.26</v>
      </c>
      <c r="D1504" s="1">
        <v>0</v>
      </c>
      <c r="E1504" s="1">
        <v>0</v>
      </c>
      <c r="F1504" s="1">
        <v>0</v>
      </c>
      <c r="G1504" s="2">
        <f t="shared" si="34"/>
        <v>9.4815000000000005</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5068.6599999999962</v>
      </c>
      <c r="D1517" s="1">
        <v>0</v>
      </c>
      <c r="E1517" s="1">
        <v>0</v>
      </c>
      <c r="F1517" s="1">
        <v>0</v>
      </c>
      <c r="G1517" s="2">
        <f t="shared" si="34"/>
        <v>192.60907999999986</v>
      </c>
      <c r="H1517" s="2">
        <f t="shared" si="35"/>
        <v>0.3400000000037835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5068.66</v>
      </c>
      <c r="D1576" s="1">
        <v>0</v>
      </c>
      <c r="E1576" s="1">
        <v>0</v>
      </c>
      <c r="F1576" s="1">
        <v>0</v>
      </c>
      <c r="G1576" s="2">
        <f t="shared" si="34"/>
        <v>491.66001999999997</v>
      </c>
      <c r="H1576" s="2">
        <f t="shared" si="35"/>
        <v>0.34000000000014552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5068.66</v>
      </c>
      <c r="D1578" s="1">
        <v>0</v>
      </c>
      <c r="E1578" s="1">
        <v>0</v>
      </c>
      <c r="F1578" s="1">
        <v>0</v>
      </c>
      <c r="G1578" s="2">
        <f t="shared" si="34"/>
        <v>501.79734000000002</v>
      </c>
      <c r="H1578" s="2">
        <f t="shared" si="35"/>
        <v>0.34000000000014552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50635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71777.100000000006</v>
      </c>
      <c r="I16" s="170">
        <f>'PR-RAS'!E6</f>
        <v>53731.76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68653.34</v>
      </c>
      <c r="I17" s="170">
        <f>'PR-RAS'!E151</f>
        <v>54451.279999999992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3629.9000000000128</v>
      </c>
      <c r="I18" s="170">
        <f>'PR-RAS'!E645</f>
        <v>2910.3800000000106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6792.55</v>
      </c>
      <c r="I20" s="173">
        <f>BILANCA!E7</f>
        <v>3205.110000000001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5200.95</v>
      </c>
      <c r="I21" s="175">
        <f>BILANCA!E68</f>
        <v>7979.0499999999993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1571.0599999999997</v>
      </c>
      <c r="I22" s="175">
        <f>BILANCA!E176</f>
        <v>5068.66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10422.44</v>
      </c>
      <c r="I23" s="177">
        <f>BILANCA!E237</f>
        <v>6115.5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69866.429999999993</v>
      </c>
      <c r="I25" s="175">
        <f>'RAS-funkcijski'!E35</f>
        <v>54451.28</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69866.429999999993</v>
      </c>
      <c r="I28" s="179">
        <f>'RAS-funkcijski'!E141</f>
        <v>54451.28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3497.6</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1571.06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5068.6599999999962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5068.66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25"/>
  <sheetViews>
    <sheetView showGridLines="0" zoomScaleNormal="100" workbookViewId="0">
      <selection activeCell="E637" sqref="E63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71777.100000000006</v>
      </c>
      <c r="E6" s="51">
        <f>E7+E44+E50+E82+E106+E124+E133+E139</f>
        <v>53731.76</v>
      </c>
      <c r="F6" s="52">
        <f t="shared" ref="F6:F131" si="0">IF(D6&lt;&gt;0,IF(E6/D6&gt;=100,"&gt;&gt;100",E6/D6*100),"-")</f>
        <v>74.85919603884804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1035.73</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1035.73</v>
      </c>
      <c r="E59" s="51">
        <f t="shared" si="12"/>
        <v>0</v>
      </c>
      <c r="F59" s="52">
        <f t="shared" si="0"/>
        <v>0</v>
      </c>
    </row>
    <row r="60" spans="1:6" ht="24" x14ac:dyDescent="0.2">
      <c r="A60" s="53">
        <v>6331</v>
      </c>
      <c r="B60" s="86" t="s">
        <v>166</v>
      </c>
      <c r="C60" s="50" t="s">
        <v>167</v>
      </c>
      <c r="D60" s="242">
        <v>1035.73</v>
      </c>
      <c r="E60" s="242"/>
      <c r="F60" s="52">
        <f t="shared" si="0"/>
        <v>0</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0.08</v>
      </c>
      <c r="E82" s="51">
        <f t="shared" si="19"/>
        <v>0.66</v>
      </c>
      <c r="F82" s="52">
        <f t="shared" si="0"/>
        <v>825</v>
      </c>
    </row>
    <row r="83" spans="1:6" ht="12.75" customHeight="1" x14ac:dyDescent="0.2">
      <c r="A83" s="53">
        <v>641</v>
      </c>
      <c r="B83" s="85" t="s">
        <v>212</v>
      </c>
      <c r="C83" s="50" t="s">
        <v>213</v>
      </c>
      <c r="D83" s="51">
        <f t="shared" ref="D83:E83" si="20">SUM(D84:D90)</f>
        <v>0.08</v>
      </c>
      <c r="E83" s="51">
        <f t="shared" si="20"/>
        <v>0.66</v>
      </c>
      <c r="F83" s="52">
        <f t="shared" si="0"/>
        <v>825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0.08</v>
      </c>
      <c r="E85" s="242">
        <v>0.66</v>
      </c>
      <c r="F85" s="52">
        <f t="shared" si="0"/>
        <v>825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376.48</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376.48</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376.48</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4379.87</v>
      </c>
      <c r="E124" s="51">
        <f t="shared" si="27"/>
        <v>265.5</v>
      </c>
      <c r="F124" s="52">
        <f t="shared" si="0"/>
        <v>6.0618237527597856</v>
      </c>
    </row>
    <row r="125" spans="1:6" ht="12.75" customHeight="1" x14ac:dyDescent="0.2">
      <c r="A125" s="53">
        <v>661</v>
      </c>
      <c r="B125" s="86" t="s">
        <v>296</v>
      </c>
      <c r="C125" s="50" t="s">
        <v>297</v>
      </c>
      <c r="D125" s="51">
        <f t="shared" ref="D125:E125" si="28">SUM(D126:D127)</f>
        <v>4379.87</v>
      </c>
      <c r="E125" s="51">
        <f t="shared" si="28"/>
        <v>265.5</v>
      </c>
      <c r="F125" s="52">
        <f t="shared" si="0"/>
        <v>6.0618237527597856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4379.87</v>
      </c>
      <c r="E127" s="242">
        <v>265.5</v>
      </c>
      <c r="F127" s="52">
        <f t="shared" si="0"/>
        <v>6.0618237527597856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66361.42</v>
      </c>
      <c r="E133" s="51">
        <f t="shared" si="30"/>
        <v>53089.120000000003</v>
      </c>
      <c r="F133" s="52">
        <f t="shared" ref="F133:F223" si="31">IF(D133&lt;&gt;0,IF(E133/D133&gt;=100,"&gt;&gt;100",E133/D133*100),"-")</f>
        <v>79.99997588960575</v>
      </c>
    </row>
    <row r="134" spans="1:6" ht="24" x14ac:dyDescent="0.2">
      <c r="A134" s="53">
        <v>671</v>
      </c>
      <c r="B134" s="232" t="s">
        <v>314</v>
      </c>
      <c r="C134" s="50" t="s">
        <v>315</v>
      </c>
      <c r="D134" s="51">
        <f t="shared" ref="D134:E134" si="32">SUM(D135:D137)</f>
        <v>66361.42</v>
      </c>
      <c r="E134" s="51">
        <f t="shared" si="32"/>
        <v>53089.120000000003</v>
      </c>
      <c r="F134" s="52">
        <f t="shared" si="31"/>
        <v>79.99997588960575</v>
      </c>
    </row>
    <row r="135" spans="1:6" ht="12.75" customHeight="1" x14ac:dyDescent="0.2">
      <c r="A135" s="53">
        <v>6711</v>
      </c>
      <c r="B135" s="85" t="s">
        <v>316</v>
      </c>
      <c r="C135" s="50" t="s">
        <v>317</v>
      </c>
      <c r="D135" s="242">
        <v>66361.42</v>
      </c>
      <c r="E135" s="242">
        <v>53089.120000000003</v>
      </c>
      <c r="F135" s="52">
        <f t="shared" si="31"/>
        <v>79.99997588960575</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68653.34</v>
      </c>
      <c r="E151" s="51">
        <f t="shared" si="35"/>
        <v>54451.279999999992</v>
      </c>
      <c r="F151" s="52">
        <f t="shared" si="31"/>
        <v>79.313373537252517</v>
      </c>
    </row>
    <row r="152" spans="1:6" ht="12.75" customHeight="1" x14ac:dyDescent="0.2">
      <c r="A152" s="53">
        <v>31</v>
      </c>
      <c r="B152" s="85" t="s">
        <v>349</v>
      </c>
      <c r="C152" s="50" t="s">
        <v>350</v>
      </c>
      <c r="D152" s="51">
        <f t="shared" ref="D152:E152" si="36">D153+D158+D159</f>
        <v>56653.66</v>
      </c>
      <c r="E152" s="51">
        <f t="shared" si="36"/>
        <v>45199.039999999994</v>
      </c>
      <c r="F152" s="52">
        <f t="shared" si="31"/>
        <v>79.781323925056185</v>
      </c>
    </row>
    <row r="153" spans="1:6" ht="12.75" customHeight="1" x14ac:dyDescent="0.2">
      <c r="A153" s="53">
        <v>311</v>
      </c>
      <c r="B153" s="85" t="s">
        <v>351</v>
      </c>
      <c r="C153" s="50" t="s">
        <v>352</v>
      </c>
      <c r="D153" s="51">
        <f t="shared" ref="D153:E153" si="37">SUM(D154:D157)</f>
        <v>47616.88</v>
      </c>
      <c r="E153" s="51">
        <f t="shared" si="37"/>
        <v>39189.74</v>
      </c>
      <c r="F153" s="52">
        <f t="shared" si="31"/>
        <v>82.302200396162021</v>
      </c>
    </row>
    <row r="154" spans="1:6" ht="12.75" customHeight="1" x14ac:dyDescent="0.2">
      <c r="A154" s="53">
        <v>3111</v>
      </c>
      <c r="B154" s="85" t="s">
        <v>353</v>
      </c>
      <c r="C154" s="50" t="s">
        <v>354</v>
      </c>
      <c r="D154" s="242">
        <v>47616.88</v>
      </c>
      <c r="E154" s="242">
        <v>39189.74</v>
      </c>
      <c r="F154" s="52">
        <f t="shared" si="31"/>
        <v>82.302200396162021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3681.76</v>
      </c>
      <c r="E158" s="242">
        <v>1088.52</v>
      </c>
      <c r="F158" s="52">
        <f t="shared" si="31"/>
        <v>29.565207944026767</v>
      </c>
    </row>
    <row r="159" spans="1:6" ht="12.75" customHeight="1" x14ac:dyDescent="0.2">
      <c r="A159" s="53">
        <v>313</v>
      </c>
      <c r="B159" s="85" t="s">
        <v>363</v>
      </c>
      <c r="C159" s="50" t="s">
        <v>364</v>
      </c>
      <c r="D159" s="51">
        <f t="shared" ref="D159:E159" si="38">SUM(D160:D162)</f>
        <v>5355.02</v>
      </c>
      <c r="E159" s="51">
        <f t="shared" si="38"/>
        <v>4920.78</v>
      </c>
      <c r="F159" s="52">
        <f t="shared" si="31"/>
        <v>91.890973329698099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5355.02</v>
      </c>
      <c r="E161" s="242">
        <v>4920.78</v>
      </c>
      <c r="F161" s="52">
        <f t="shared" si="31"/>
        <v>91.890973329698099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11733.039999999999</v>
      </c>
      <c r="E163" s="51">
        <f t="shared" si="39"/>
        <v>8933.3499999999985</v>
      </c>
      <c r="F163" s="52">
        <f t="shared" si="31"/>
        <v>76.138409142046726</v>
      </c>
    </row>
    <row r="164" spans="1:6" ht="12.75" customHeight="1" x14ac:dyDescent="0.2">
      <c r="A164" s="53">
        <v>321</v>
      </c>
      <c r="B164" s="85" t="s">
        <v>372</v>
      </c>
      <c r="C164" s="50" t="s">
        <v>373</v>
      </c>
      <c r="D164" s="51">
        <f t="shared" ref="D164:E164" si="40">SUM(D165:D168)</f>
        <v>5394.2199999999993</v>
      </c>
      <c r="E164" s="51">
        <f t="shared" si="40"/>
        <v>2155.13</v>
      </c>
      <c r="F164" s="52">
        <f t="shared" si="31"/>
        <v>39.952578871458719</v>
      </c>
    </row>
    <row r="165" spans="1:6" ht="12.75" customHeight="1" x14ac:dyDescent="0.2">
      <c r="A165" s="53">
        <v>3211</v>
      </c>
      <c r="B165" s="85" t="s">
        <v>374</v>
      </c>
      <c r="C165" s="50" t="s">
        <v>375</v>
      </c>
      <c r="D165" s="242">
        <v>1244.06</v>
      </c>
      <c r="E165" s="242">
        <v>513.48</v>
      </c>
      <c r="F165" s="52">
        <f t="shared" si="31"/>
        <v>41.274536597913283</v>
      </c>
    </row>
    <row r="166" spans="1:6" ht="12.75" customHeight="1" x14ac:dyDescent="0.2">
      <c r="A166" s="53">
        <v>3212</v>
      </c>
      <c r="B166" s="85" t="s">
        <v>376</v>
      </c>
      <c r="C166" s="50" t="s">
        <v>377</v>
      </c>
      <c r="D166" s="242">
        <v>1894.56</v>
      </c>
      <c r="E166" s="242">
        <v>1641.65</v>
      </c>
      <c r="F166" s="52">
        <f t="shared" si="31"/>
        <v>86.650726290009288</v>
      </c>
    </row>
    <row r="167" spans="1:6" ht="12.75" customHeight="1" x14ac:dyDescent="0.2">
      <c r="A167" s="53">
        <v>3213</v>
      </c>
      <c r="B167" s="85" t="s">
        <v>378</v>
      </c>
      <c r="C167" s="50" t="s">
        <v>379</v>
      </c>
      <c r="D167" s="242">
        <v>1588.03</v>
      </c>
      <c r="E167" s="242"/>
      <c r="F167" s="52">
        <f t="shared" si="31"/>
        <v>0</v>
      </c>
    </row>
    <row r="168" spans="1:6" ht="12.75" customHeight="1" x14ac:dyDescent="0.2">
      <c r="A168" s="53">
        <v>3214</v>
      </c>
      <c r="B168" s="85" t="s">
        <v>380</v>
      </c>
      <c r="C168" s="50" t="s">
        <v>381</v>
      </c>
      <c r="D168" s="242">
        <v>667.57</v>
      </c>
      <c r="E168" s="242"/>
      <c r="F168" s="52">
        <f t="shared" si="31"/>
        <v>0</v>
      </c>
    </row>
    <row r="169" spans="1:6" ht="12.75" customHeight="1" x14ac:dyDescent="0.2">
      <c r="A169" s="53">
        <v>322</v>
      </c>
      <c r="B169" s="85" t="s">
        <v>382</v>
      </c>
      <c r="C169" s="50" t="s">
        <v>383</v>
      </c>
      <c r="D169" s="51">
        <f t="shared" ref="D169:E169" si="41">SUM(D170:D176)</f>
        <v>2667.1800000000003</v>
      </c>
      <c r="E169" s="51">
        <f t="shared" si="41"/>
        <v>1512.53</v>
      </c>
      <c r="F169" s="52">
        <f t="shared" si="31"/>
        <v>56.70895852548383</v>
      </c>
    </row>
    <row r="170" spans="1:6" ht="12.75" customHeight="1" x14ac:dyDescent="0.2">
      <c r="A170" s="53">
        <v>3221</v>
      </c>
      <c r="B170" s="85" t="s">
        <v>384</v>
      </c>
      <c r="C170" s="50" t="s">
        <v>385</v>
      </c>
      <c r="D170" s="242">
        <v>303.8</v>
      </c>
      <c r="E170" s="242">
        <v>245.94</v>
      </c>
      <c r="F170" s="52">
        <f t="shared" si="31"/>
        <v>80.954575378538507</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2363.38</v>
      </c>
      <c r="E172" s="242">
        <v>1266.5899999999999</v>
      </c>
      <c r="F172" s="52">
        <f t="shared" si="31"/>
        <v>53.592312704685654</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2869.73</v>
      </c>
      <c r="E177" s="51">
        <f t="shared" si="42"/>
        <v>3778.73</v>
      </c>
      <c r="F177" s="52">
        <f t="shared" si="31"/>
        <v>131.67545378833549</v>
      </c>
    </row>
    <row r="178" spans="1:6" ht="12.75" customHeight="1" x14ac:dyDescent="0.2">
      <c r="A178" s="53">
        <v>3231</v>
      </c>
      <c r="B178" s="85" t="s">
        <v>400</v>
      </c>
      <c r="C178" s="50" t="s">
        <v>401</v>
      </c>
      <c r="D178" s="242">
        <v>598.01</v>
      </c>
      <c r="E178" s="242">
        <v>811.09</v>
      </c>
      <c r="F178" s="52">
        <f t="shared" si="31"/>
        <v>135.63151117874284</v>
      </c>
    </row>
    <row r="179" spans="1:6" ht="12.75" customHeight="1" x14ac:dyDescent="0.2">
      <c r="A179" s="53">
        <v>3232</v>
      </c>
      <c r="B179" s="85" t="s">
        <v>402</v>
      </c>
      <c r="C179" s="50" t="s">
        <v>403</v>
      </c>
      <c r="D179" s="242">
        <v>482.74</v>
      </c>
      <c r="E179" s="242">
        <v>790.1</v>
      </c>
      <c r="F179" s="52">
        <f t="shared" si="31"/>
        <v>163.66988440982723</v>
      </c>
    </row>
    <row r="180" spans="1:6" ht="12.75" customHeight="1" x14ac:dyDescent="0.2">
      <c r="A180" s="53">
        <v>3233</v>
      </c>
      <c r="B180" s="85" t="s">
        <v>404</v>
      </c>
      <c r="C180" s="50" t="s">
        <v>405</v>
      </c>
      <c r="D180" s="242">
        <v>430.42</v>
      </c>
      <c r="E180" s="242"/>
      <c r="F180" s="52">
        <f t="shared" si="31"/>
        <v>0</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1169.7</v>
      </c>
      <c r="E184" s="242">
        <v>1436.54</v>
      </c>
      <c r="F184" s="52">
        <f t="shared" si="31"/>
        <v>122.8126870137642</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188.86</v>
      </c>
      <c r="E186" s="242">
        <v>741</v>
      </c>
      <c r="F186" s="52">
        <f t="shared" si="31"/>
        <v>392.3541247484909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801.91</v>
      </c>
      <c r="E188" s="51">
        <f t="shared" si="43"/>
        <v>1486.96</v>
      </c>
      <c r="F188" s="52">
        <f t="shared" si="31"/>
        <v>185.42729233953935</v>
      </c>
    </row>
    <row r="189" spans="1:6" ht="12.75" customHeight="1" x14ac:dyDescent="0.2">
      <c r="A189" s="53">
        <v>3291</v>
      </c>
      <c r="B189" s="232" t="s">
        <v>422</v>
      </c>
      <c r="C189" s="50" t="s">
        <v>423</v>
      </c>
      <c r="D189" s="242">
        <v>140.22999999999999</v>
      </c>
      <c r="E189" s="242">
        <v>801.68</v>
      </c>
      <c r="F189" s="52">
        <f t="shared" si="31"/>
        <v>571.68936746773159</v>
      </c>
    </row>
    <row r="190" spans="1:6" ht="12.75" customHeight="1" x14ac:dyDescent="0.2">
      <c r="A190" s="53">
        <v>3292</v>
      </c>
      <c r="B190" s="85" t="s">
        <v>424</v>
      </c>
      <c r="C190" s="50" t="s">
        <v>425</v>
      </c>
      <c r="D190" s="242">
        <v>627.16999999999996</v>
      </c>
      <c r="E190" s="242">
        <v>650.58000000000004</v>
      </c>
      <c r="F190" s="52">
        <f t="shared" si="31"/>
        <v>103.73264027297225</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1.33</v>
      </c>
      <c r="E192" s="242">
        <v>1.5</v>
      </c>
      <c r="F192" s="52">
        <f t="shared" si="31"/>
        <v>112.78195488721805</v>
      </c>
    </row>
    <row r="193" spans="1:6" ht="12.75" customHeight="1" x14ac:dyDescent="0.2">
      <c r="A193" s="53">
        <v>3295</v>
      </c>
      <c r="B193" s="85" t="s">
        <v>430</v>
      </c>
      <c r="C193" s="50" t="s">
        <v>431</v>
      </c>
      <c r="D193" s="242">
        <v>33.18</v>
      </c>
      <c r="E193" s="242">
        <v>33.200000000000003</v>
      </c>
      <c r="F193" s="52">
        <f t="shared" si="31"/>
        <v>100.06027727546716</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266.64</v>
      </c>
      <c r="E196" s="51">
        <f t="shared" si="44"/>
        <v>318.89</v>
      </c>
      <c r="F196" s="52">
        <f t="shared" si="31"/>
        <v>119.59570957095708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266.64</v>
      </c>
      <c r="E210" s="51">
        <f t="shared" si="47"/>
        <v>318.89</v>
      </c>
      <c r="F210" s="52">
        <f t="shared" si="31"/>
        <v>119.59570957095708</v>
      </c>
    </row>
    <row r="211" spans="1:6" ht="12.75" customHeight="1" x14ac:dyDescent="0.2">
      <c r="A211" s="53">
        <v>3431</v>
      </c>
      <c r="B211" s="232" t="s">
        <v>466</v>
      </c>
      <c r="C211" s="50" t="s">
        <v>467</v>
      </c>
      <c r="D211" s="242">
        <v>266.64</v>
      </c>
      <c r="E211" s="242">
        <v>318.89</v>
      </c>
      <c r="F211" s="52">
        <f t="shared" si="31"/>
        <v>119.59570957095708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68653.34</v>
      </c>
      <c r="E289" s="51">
        <f t="shared" si="79"/>
        <v>54451.279999999992</v>
      </c>
      <c r="F289" s="52">
        <f t="shared" si="76"/>
        <v>79.313373537252517</v>
      </c>
    </row>
    <row r="290" spans="1:6" ht="12.75" customHeight="1" x14ac:dyDescent="0.2">
      <c r="A290" s="53" t="s">
        <v>609</v>
      </c>
      <c r="B290" s="85" t="s">
        <v>620</v>
      </c>
      <c r="C290" s="50" t="s">
        <v>621</v>
      </c>
      <c r="D290" s="51">
        <f>IF(D6&gt;=D289,D6-D289,0)</f>
        <v>3123.7600000000093</v>
      </c>
      <c r="E290" s="51">
        <f>IF(E6&gt;=E289,E6-E289,0)</f>
        <v>0</v>
      </c>
      <c r="F290" s="52">
        <f t="shared" si="76"/>
        <v>0</v>
      </c>
    </row>
    <row r="291" spans="1:6" ht="12.75" customHeight="1" x14ac:dyDescent="0.2">
      <c r="A291" s="53" t="s">
        <v>609</v>
      </c>
      <c r="B291" s="85" t="s">
        <v>622</v>
      </c>
      <c r="C291" s="50" t="s">
        <v>623</v>
      </c>
      <c r="D291" s="51">
        <f>IF(D289&gt;=D6,D289-D6,0)</f>
        <v>0</v>
      </c>
      <c r="E291" s="51">
        <f>IF(E289&gt;=E6,E289-E6,0)</f>
        <v>719.51999999998952</v>
      </c>
      <c r="F291" s="52" t="str">
        <f t="shared" si="76"/>
        <v>-</v>
      </c>
    </row>
    <row r="292" spans="1:6" ht="12.75" customHeight="1" x14ac:dyDescent="0.2">
      <c r="A292" s="53">
        <v>92211</v>
      </c>
      <c r="B292" s="85" t="s">
        <v>624</v>
      </c>
      <c r="C292" s="50" t="s">
        <v>625</v>
      </c>
      <c r="D292" s="242">
        <v>1719.23</v>
      </c>
      <c r="E292" s="242">
        <v>3629.9</v>
      </c>
      <c r="F292" s="52">
        <f t="shared" si="76"/>
        <v>211.13521751016444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1213.0899999999999</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1213.0899999999999</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1213.0899999999999</v>
      </c>
      <c r="E369" s="51">
        <f t="shared" si="101"/>
        <v>0</v>
      </c>
      <c r="F369" s="52">
        <f t="shared" si="81"/>
        <v>0</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1213.0899999999999</v>
      </c>
      <c r="E371" s="242"/>
      <c r="F371" s="52">
        <f t="shared" si="81"/>
        <v>0</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1213.0899999999999</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71777.100000000006</v>
      </c>
      <c r="E412" s="51">
        <f>E6+E298</f>
        <v>53731.76</v>
      </c>
      <c r="F412" s="52">
        <f t="shared" si="81"/>
        <v>74.85919603884804</v>
      </c>
    </row>
    <row r="413" spans="1:6" ht="12.75" customHeight="1" x14ac:dyDescent="0.2">
      <c r="A413" s="53" t="s">
        <v>609</v>
      </c>
      <c r="B413" s="85" t="s">
        <v>832</v>
      </c>
      <c r="C413" s="50" t="s">
        <v>833</v>
      </c>
      <c r="D413" s="51">
        <f t="shared" ref="D413:E413" si="112">D289+D350</f>
        <v>69866.429999999993</v>
      </c>
      <c r="E413" s="51">
        <f t="shared" si="112"/>
        <v>54451.279999999992</v>
      </c>
      <c r="F413" s="52">
        <f t="shared" si="81"/>
        <v>77.936256368043985</v>
      </c>
    </row>
    <row r="414" spans="1:6" ht="12.75" customHeight="1" x14ac:dyDescent="0.2">
      <c r="A414" s="53" t="s">
        <v>609</v>
      </c>
      <c r="B414" s="85" t="s">
        <v>834</v>
      </c>
      <c r="C414" s="50" t="s">
        <v>835</v>
      </c>
      <c r="D414" s="51">
        <f t="shared" ref="D414:E414" si="113">IF(D412&gt;=D413,D412-D413,0)</f>
        <v>1910.6700000000128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719.51999999998952</v>
      </c>
      <c r="F415" s="52" t="str">
        <f t="shared" si="81"/>
        <v>-</v>
      </c>
    </row>
    <row r="416" spans="1:6" ht="12.75" customHeight="1" x14ac:dyDescent="0.2">
      <c r="A416" s="60" t="s">
        <v>838</v>
      </c>
      <c r="B416" s="232" t="s">
        <v>839</v>
      </c>
      <c r="C416" s="61" t="s">
        <v>840</v>
      </c>
      <c r="D416" s="51">
        <f t="shared" ref="D416:E416" si="115">IF(D292-D293+D409-D410&gt;=0,D292-D293+D409-D410,0)</f>
        <v>1719.23</v>
      </c>
      <c r="E416" s="51">
        <f t="shared" si="115"/>
        <v>3629.9</v>
      </c>
      <c r="F416" s="52">
        <f t="shared" si="81"/>
        <v>211.13521751016444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71777.100000000006</v>
      </c>
      <c r="E639" s="51">
        <f t="shared" si="180"/>
        <v>53731.76</v>
      </c>
      <c r="F639" s="52">
        <f t="shared" si="119"/>
        <v>74.85919603884804</v>
      </c>
    </row>
    <row r="640" spans="1:6" ht="12.75" customHeight="1" x14ac:dyDescent="0.2">
      <c r="A640" s="53" t="s">
        <v>609</v>
      </c>
      <c r="B640" s="85" t="s">
        <v>1278</v>
      </c>
      <c r="C640" s="50" t="s">
        <v>1279</v>
      </c>
      <c r="D640" s="51">
        <f t="shared" ref="D640:E640" si="181">D413+D528</f>
        <v>69866.429999999993</v>
      </c>
      <c r="E640" s="51">
        <f t="shared" si="181"/>
        <v>54451.279999999992</v>
      </c>
      <c r="F640" s="52">
        <f t="shared" si="119"/>
        <v>77.936256368043985</v>
      </c>
    </row>
    <row r="641" spans="1:6" ht="12.75" customHeight="1" x14ac:dyDescent="0.2">
      <c r="A641" s="53" t="s">
        <v>609</v>
      </c>
      <c r="B641" s="85" t="s">
        <v>1280</v>
      </c>
      <c r="C641" s="50" t="s">
        <v>1281</v>
      </c>
      <c r="D641" s="51">
        <f t="shared" ref="D641:E641" si="182">IF(D639&gt;=D640,D639-D640,0)</f>
        <v>1910.6700000000128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719.51999999998952</v>
      </c>
      <c r="F642" s="52" t="str">
        <f t="shared" si="119"/>
        <v>-</v>
      </c>
    </row>
    <row r="643" spans="1:6" ht="24" x14ac:dyDescent="0.2">
      <c r="A643" s="60" t="s">
        <v>1284</v>
      </c>
      <c r="B643" s="85" t="s">
        <v>1285</v>
      </c>
      <c r="C643" s="61" t="s">
        <v>1284</v>
      </c>
      <c r="D643" s="51">
        <f t="shared" ref="D643:E643" si="184">IF(D416-D417+D637-D638&gt;=0,D416-D417+D637-D638,0)</f>
        <v>1719.23</v>
      </c>
      <c r="E643" s="51">
        <f t="shared" si="184"/>
        <v>3629.9</v>
      </c>
      <c r="F643" s="52">
        <f t="shared" si="119"/>
        <v>211.13521751016444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3629.9000000000128</v>
      </c>
      <c r="E645" s="51">
        <f t="shared" si="186"/>
        <v>2910.3800000000106</v>
      </c>
      <c r="F645" s="52">
        <f t="shared" si="119"/>
        <v>80.177966335160761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6964.3</v>
      </c>
      <c r="E649" s="242">
        <v>5200.95</v>
      </c>
      <c r="F649" s="52">
        <f t="shared" ref="F649:F724" si="188">IF(D649&lt;&gt;0,IF(E649/D649&gt;=100,"&gt;&gt;100",E649/D649*100),"-")</f>
        <v>74.680154502247177</v>
      </c>
    </row>
    <row r="650" spans="1:6" ht="12.75" customHeight="1" x14ac:dyDescent="0.2">
      <c r="A650" s="53" t="s">
        <v>1297</v>
      </c>
      <c r="B650" s="85" t="s">
        <v>1298</v>
      </c>
      <c r="C650" s="50" t="s">
        <v>1297</v>
      </c>
      <c r="D650" s="242">
        <v>71777.06</v>
      </c>
      <c r="E650" s="242">
        <v>57879.57</v>
      </c>
      <c r="F650" s="52">
        <f t="shared" si="188"/>
        <v>80.637978206407453</v>
      </c>
    </row>
    <row r="651" spans="1:6" ht="12.75" customHeight="1" x14ac:dyDescent="0.2">
      <c r="A651" s="53" t="s">
        <v>1299</v>
      </c>
      <c r="B651" s="85" t="s">
        <v>1300</v>
      </c>
      <c r="C651" s="50" t="s">
        <v>1299</v>
      </c>
      <c r="D651" s="242">
        <v>73540.41</v>
      </c>
      <c r="E651" s="242">
        <v>55122.91</v>
      </c>
      <c r="F651" s="52">
        <f t="shared" si="188"/>
        <v>74.955945989422688</v>
      </c>
    </row>
    <row r="652" spans="1:6" ht="24" x14ac:dyDescent="0.2">
      <c r="A652" s="53">
        <v>11</v>
      </c>
      <c r="B652" s="85" t="s">
        <v>1301</v>
      </c>
      <c r="C652" s="50" t="s">
        <v>1302</v>
      </c>
      <c r="D652" s="51">
        <f t="shared" ref="D652:E652" si="189">+D649+D650-D651</f>
        <v>5200.9499999999971</v>
      </c>
      <c r="E652" s="51">
        <f t="shared" si="189"/>
        <v>7957.6099999999933</v>
      </c>
      <c r="F652" s="52">
        <f t="shared" si="188"/>
        <v>153.00300906565144</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v>
      </c>
      <c r="E656" s="262">
        <v>3</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1035.73</v>
      </c>
      <c r="E661" s="242"/>
      <c r="F661" s="52">
        <f t="shared" si="188"/>
        <v>0</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79"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7"/>
  <sheetViews>
    <sheetView showGridLines="0" topLeftCell="A169" workbookViewId="0">
      <selection activeCell="E269" sqref="E26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11993.5</v>
      </c>
      <c r="E6" s="229">
        <f t="shared" si="0"/>
        <v>11184.16</v>
      </c>
      <c r="F6" s="230">
        <f t="shared" ref="F6:F260" si="1">IF(D6&gt;0,IF(E6/D6&gt;=100,"&gt;&gt;100",E6/D6*100),"-")</f>
        <v>93.251844749239169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6792.55</v>
      </c>
      <c r="E7" s="104">
        <f t="shared" si="2"/>
        <v>3205.110000000001</v>
      </c>
      <c r="F7" s="93">
        <f t="shared" si="1"/>
        <v>47.185666649490997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6792.55</v>
      </c>
      <c r="E12" s="104">
        <f t="shared" si="3"/>
        <v>3205.110000000001</v>
      </c>
      <c r="F12" s="93">
        <f t="shared" si="1"/>
        <v>47.185666649490997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2221.8000000000002</v>
      </c>
      <c r="E19" s="104">
        <f t="shared" si="5"/>
        <v>1376.81</v>
      </c>
      <c r="F19" s="93">
        <f t="shared" si="1"/>
        <v>61.968223962552884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3436.85</v>
      </c>
      <c r="E20" s="247">
        <v>3436.84</v>
      </c>
      <c r="F20" s="93">
        <f t="shared" si="1"/>
        <v>99.999709035890433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1215.05</v>
      </c>
      <c r="E28" s="247">
        <v>2060.0300000000002</v>
      </c>
      <c r="F28" s="93">
        <f t="shared" si="1"/>
        <v>169.54281716801779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4570.75</v>
      </c>
      <c r="E29" s="104">
        <f t="shared" si="6"/>
        <v>1828.3000000000011</v>
      </c>
      <c r="F29" s="93">
        <f t="shared" si="1"/>
        <v>40.000000000000021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13712.26</v>
      </c>
      <c r="E30" s="247">
        <v>13712.26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9141.51</v>
      </c>
      <c r="E34" s="247">
        <v>11883.96</v>
      </c>
      <c r="F34" s="93">
        <f t="shared" si="1"/>
        <v>129.99996718266456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5200.95</v>
      </c>
      <c r="E68" s="104">
        <f t="shared" si="13"/>
        <v>7979.0499999999993</v>
      </c>
      <c r="F68" s="93">
        <f t="shared" si="1"/>
        <v>153.41524144627422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5200.95</v>
      </c>
      <c r="E69" s="104">
        <f t="shared" si="14"/>
        <v>7957.61</v>
      </c>
      <c r="F69" s="93">
        <f t="shared" si="1"/>
        <v>153.00300906565147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5200.8</v>
      </c>
      <c r="E70" s="104">
        <f t="shared" si="15"/>
        <v>7957.46</v>
      </c>
      <c r="F70" s="93">
        <f t="shared" si="1"/>
        <v>153.00453776342101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5200.8</v>
      </c>
      <c r="E72" s="247">
        <v>7957.46</v>
      </c>
      <c r="F72" s="93">
        <f t="shared" si="1"/>
        <v>153.00453776342101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0.15</v>
      </c>
      <c r="E76" s="247">
        <v>0.15</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21.44</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21.44</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11993.5</v>
      </c>
      <c r="E175" s="104">
        <f t="shared" si="30"/>
        <v>11184.16</v>
      </c>
      <c r="F175" s="93">
        <f t="shared" si="1"/>
        <v>93.251844749239169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1571.0599999999997</v>
      </c>
      <c r="E176" s="104">
        <f t="shared" si="31"/>
        <v>5068.66</v>
      </c>
      <c r="F176" s="93">
        <f t="shared" si="1"/>
        <v>322.62676154952715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1571.0599999999997</v>
      </c>
      <c r="E177" s="104">
        <f t="shared" si="32"/>
        <v>5068.66</v>
      </c>
      <c r="F177" s="93">
        <f t="shared" si="1"/>
        <v>322.62676154952715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1279.3399999999999</v>
      </c>
      <c r="E178" s="247">
        <v>4744.22</v>
      </c>
      <c r="F178" s="93">
        <f t="shared" si="1"/>
        <v>370.8333984710867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288.39999999999998</v>
      </c>
      <c r="E179" s="247">
        <v>324.44</v>
      </c>
      <c r="F179" s="93">
        <f t="shared" si="1"/>
        <v>112.49653259361997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3.32</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3.32</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10422.44</v>
      </c>
      <c r="E237" s="104">
        <f t="shared" si="41"/>
        <v>6115.5</v>
      </c>
      <c r="F237" s="93">
        <f t="shared" si="1"/>
        <v>58.676279258983499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6792.54</v>
      </c>
      <c r="E238" s="104">
        <f t="shared" si="42"/>
        <v>3205.12</v>
      </c>
      <c r="F238" s="93">
        <f t="shared" si="1"/>
        <v>47.185883336719399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6792.54</v>
      </c>
      <c r="E239" s="104">
        <f t="shared" si="43"/>
        <v>3205.12</v>
      </c>
      <c r="F239" s="93">
        <f t="shared" si="1"/>
        <v>47.185883336719399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6792.54</v>
      </c>
      <c r="E240" s="247">
        <v>3205.12</v>
      </c>
      <c r="F240" s="93">
        <f t="shared" si="1"/>
        <v>47.185883336719399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3629.9</v>
      </c>
      <c r="E245" s="104">
        <f t="shared" si="45"/>
        <v>2910.38</v>
      </c>
      <c r="F245" s="93">
        <f t="shared" si="1"/>
        <v>80.177966335160747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3629.9</v>
      </c>
      <c r="E246" s="104">
        <f t="shared" si="46"/>
        <v>2910.38</v>
      </c>
      <c r="F246" s="93">
        <f t="shared" si="1"/>
        <v>80.177966335160747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3629.9</v>
      </c>
      <c r="E247" s="247">
        <v>2910.38</v>
      </c>
      <c r="F247" s="93">
        <f t="shared" si="1"/>
        <v>80.177966335160747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21.44</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1571.06</v>
      </c>
      <c r="E288" s="247">
        <v>5068.66</v>
      </c>
      <c r="F288" s="93">
        <f t="shared" si="50"/>
        <v>322.62676154952709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79" fitToHeight="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993"/>
  <sheetViews>
    <sheetView showGridLines="0" topLeftCell="A10" workbookViewId="0">
      <selection activeCell="E37" sqref="E3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69866.429999999993</v>
      </c>
      <c r="E35" s="81">
        <f t="shared" si="7"/>
        <v>54451.28</v>
      </c>
      <c r="F35" s="63">
        <f t="shared" si="1"/>
        <v>77.936256368043999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69866.429999999993</v>
      </c>
      <c r="E36" s="81">
        <f t="shared" si="8"/>
        <v>54451.28</v>
      </c>
      <c r="F36" s="63">
        <f t="shared" si="1"/>
        <v>77.936256368043999</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69866.429999999993</v>
      </c>
      <c r="E37" s="249">
        <v>54451.28</v>
      </c>
      <c r="F37" s="63">
        <f t="shared" si="1"/>
        <v>77.936256368043999</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69866.429999999993</v>
      </c>
      <c r="E141" s="106">
        <f t="shared" si="28"/>
        <v>54451.28</v>
      </c>
      <c r="F141" s="82">
        <f t="shared" si="1"/>
        <v>77.936256368043999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79" fitToHeight="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D41" sqref="D4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3497.6</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3497.6</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3497.6</v>
      </c>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89"/>
  <sheetViews>
    <sheetView showGridLines="0" topLeftCell="A10" workbookViewId="0">
      <selection activeCell="D102" sqref="D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1571.06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52547.8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52547.8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45773.61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6377.11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397.08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49050.200000000004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49050.200000000004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42308.73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6362.21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379.26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5068.6599999999962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5068.66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5068.66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78"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6</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50635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Albert Varga</cp:lastModifiedBy>
  <cp:lastPrinted>2024-01-30T06:43:14Z</cp:lastPrinted>
  <dcterms:created xsi:type="dcterms:W3CDTF">2022-04-01T05:14:30Z</dcterms:created>
  <dcterms:modified xsi:type="dcterms:W3CDTF">2024-01-30T06:44:39Z</dcterms:modified>
</cp:coreProperties>
</file>